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05" firstSheet="12" activeTab="17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区级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区级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  <sheet name="Sheet1" sheetId="68" r:id="rId37"/>
  </sheets>
  <externalReferences>
    <externalReference r:id="rId38"/>
  </externalReference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'15-2023区级国资收入'!$1:$4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<sst xmlns="http://schemas.openxmlformats.org/spreadsheetml/2006/main" count="609" uniqueCount="353">
  <si>
    <t>重庆市涪陵区人民政府江东街道办事处2022年预算执行情况和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</si>
  <si>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</si>
  <si>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</si>
  <si>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</si>
  <si>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</si>
  <si>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</si>
  <si>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</si>
  <si>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</si>
  <si>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</si>
  <si>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</si>
  <si>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</si>
  <si>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</si>
  <si>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</si>
  <si>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</si>
  <si>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</si>
  <si>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</si>
  <si>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</si>
  <si>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</si>
  <si>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</si>
  <si>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</si>
  <si>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</si>
  <si>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</si>
  <si>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</si>
  <si>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</si>
  <si>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</si>
  <si>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</si>
  <si>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</si>
  <si>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</si>
  <si>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</si>
  <si>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</si>
  <si>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</si>
  <si>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</si>
  <si>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</si>
  <si>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</si>
  <si>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</si>
  <si>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</si>
  <si>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</si>
  <si>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</si>
  <si>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</si>
  <si>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</si>
  <si>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</si>
  <si>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</si>
  <si>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</si>
  <si>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</si>
  <si>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</si>
  <si>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</si>
  <si>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</si>
  <si>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</si>
  <si>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</si>
  <si>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</si>
  <si>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</si>
  <si>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</si>
  <si>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</si>
  <si>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</si>
  <si>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</si>
  <si>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</si>
  <si>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</si>
  <si>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</si>
  <si>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</si>
  <si>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</si>
  <si>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</si>
  <si>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</si>
  <si>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</si>
  <si>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</si>
  <si>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</si>
  <si>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</si>
  <si>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</si>
  <si>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</si>
  <si>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</si>
  <si>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</si>
  <si>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</si>
  <si>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</si>
  <si>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</si>
  <si>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</si>
  <si>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</si>
  <si>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r>
      <rPr>
        <sz val="22"/>
        <color theme="1"/>
        <rFont val="方正小标宋_GBK"/>
        <charset val="134"/>
      </rPr>
      <t xml:space="preserve">       关于2022年一般公共预算收入执行情况的说明
    </t>
    </r>
    <r>
      <rPr>
        <sz val="18"/>
        <color theme="1"/>
        <rFont val="方正小标宋_GBK"/>
        <charset val="134"/>
      </rPr>
      <t xml:space="preserve">2021年一般公共预算收入决算数为3837万元，2021年执行数为2671万元，执行数为上年决算数的69.6%。其中，税收收入2671万元，较上年下降30.3%。
    其中：
    增值税收入1500万元，较上年下降30%。
    企业所得税收入273万元，较上年下降44.3 %。
    个人所得税收入88万元，较上年下降41.7 %。
    城市维护建设税收入265万元，较上年下降42.1 %。
    房产税收入277万元，较上年下降22.6 %。
    印花税收入120万元，较上年下降36.8%。
    城镇土地使用税收入35万元，较上年增长6%。
    土地增值税收入4万元，较上年下降63.6%。
    契税收入109万元，较上年增长81.7 %。
    税收下降主要原因：受疫情和经济下行影响，税收下降较多。
</t>
    </r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</si>
  <si>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</si>
  <si>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</si>
  <si>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</si>
  <si>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</si>
  <si>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</si>
  <si>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</si>
  <si>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</si>
  <si>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</si>
  <si>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</si>
  <si>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</si>
  <si>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</si>
  <si>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</si>
  <si>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</si>
  <si>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</si>
  <si>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</si>
  <si>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</si>
  <si>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</si>
  <si>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</si>
  <si>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</si>
  <si>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</si>
  <si>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</si>
  <si>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</si>
  <si>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</si>
  <si>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</si>
  <si>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</si>
  <si>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</si>
  <si>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</si>
  <si>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r>
      <rPr>
        <sz val="22"/>
        <color theme="1"/>
        <rFont val="方正小标宋_GBK"/>
        <charset val="134"/>
      </rPr>
      <t xml:space="preserve">    关于2022年一般公共预算支出执行情况的说明
    </t>
    </r>
    <r>
      <rPr>
        <sz val="18"/>
        <color theme="1"/>
        <rFont val="方正小标宋_GBK"/>
        <charset val="134"/>
      </rPr>
      <t xml:space="preserve">2021年一般公共预算支出决算数为3362万元，2022年执行数为2317万元，执行数为上年决算数的68.9%。
    其中：
    一般公共服务支出执行数为591万元，较上年下降36.9%。
    文化旅游体育与传媒支出执行数为75万元，较上年下降15.7%。
    社会保障和就业支出执行数为490万元，较上年下降26.5%。
    卫生健康支出执行数为125万元，较上年下降20.4%。
    节能环保支出执行数为203万元，较上年增长0.5%。
    城乡社区支出执行数为317万元，较上年下降20.8%。
    农林水支出执行数为420万元，较上年下降42.1%。
    住房保障支出行数为96万元，较上年下降48.1%。
    支出下降主要原因：年初根据财力编制的预算，由于财力差，预算较上年下降，执行数随之下降，如加上增调资金开支，跟上年变化不大。
</t>
    </r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</si>
  <si>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</si>
  <si>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</si>
  <si>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</si>
  <si>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</si>
  <si>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</si>
  <si>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</si>
  <si>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</si>
  <si>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</si>
  <si>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</si>
  <si>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</si>
  <si>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</si>
  <si>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</si>
  <si>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</si>
  <si>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</si>
  <si>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</si>
  <si>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</si>
  <si>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</si>
  <si>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</si>
  <si>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</si>
  <si>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</si>
  <si>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</si>
  <si>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</si>
  <si>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</si>
  <si>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</si>
  <si>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</si>
  <si>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</si>
  <si>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</si>
  <si>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</si>
  <si>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</si>
  <si>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</si>
  <si>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</si>
  <si>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</si>
  <si>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</si>
  <si>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</si>
  <si>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</si>
  <si>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</si>
  <si>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</si>
  <si>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</si>
  <si>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</si>
  <si>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</si>
  <si>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</si>
  <si>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</si>
  <si>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</si>
  <si>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</si>
  <si>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</si>
  <si>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</si>
  <si>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</si>
  <si>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</si>
  <si>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</si>
  <si>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</si>
  <si>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</si>
  <si>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</si>
  <si>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</si>
  <si>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</si>
  <si>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</si>
  <si>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</si>
  <si>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</si>
  <si>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</si>
  <si>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</si>
  <si>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</si>
  <si>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</si>
  <si>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</si>
  <si>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</si>
  <si>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</si>
  <si>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</si>
  <si>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</si>
  <si>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</si>
  <si>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</si>
  <si>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</si>
  <si>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</si>
  <si>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</si>
  <si>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</si>
  <si>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</si>
  <si>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</si>
  <si>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</si>
  <si>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</si>
  <si>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</si>
  <si>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  亿元，2022年执行数为  亿元，较上年增长/下降  %。
    农网还贷资金收入执行数为  亿元，较上年增长/下降  %，主要是  。
    国家电影事业发展专项资金收入执行数为  亿元，较上年增长/下降  %，主要是  。
    ……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</si>
  <si>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</si>
  <si>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</si>
  <si>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</si>
  <si>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</si>
  <si>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</si>
  <si>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</si>
  <si>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</si>
  <si>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</si>
  <si>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</si>
  <si>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</si>
  <si>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</si>
  <si>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</si>
  <si>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2021年政府性基金预算支出决算数为6837万元，2022年执行数为4281万元，较上年下降37.4%。
    农林水支出执行数为4281万元，较上年下降37.4%，主要是三峡工程后续建设项目数量减少。
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</si>
  <si>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</si>
  <si>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</si>
  <si>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</si>
  <si>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</si>
  <si>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</si>
  <si>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</si>
  <si>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</si>
  <si>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</si>
  <si>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</si>
  <si>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</si>
  <si>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</si>
  <si>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</si>
  <si>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</si>
  <si>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</si>
  <si>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</si>
  <si>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</si>
  <si>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</si>
  <si>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</si>
  <si>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</si>
  <si>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</si>
  <si>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</si>
  <si>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  亿元，2022年执行数为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</si>
  <si>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</si>
  <si>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</si>
  <si>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</si>
  <si>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</si>
  <si>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</si>
  <si>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</si>
  <si>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</si>
  <si>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</si>
  <si>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</si>
  <si>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</si>
  <si>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2023年一般公共预算收入预算表</t>
  </si>
  <si>
    <t xml:space="preserve"> 财力算账附件4</t>
  </si>
  <si>
    <t>2023年预算数</t>
  </si>
  <si>
    <t>预算数为上年
执行数的%</t>
  </si>
  <si>
    <r>
      <t xml:space="preserve">          关于2022年一般公共预算收入预算的说明
</t>
    </r>
    <r>
      <rPr>
        <sz val="18"/>
        <color theme="1"/>
        <rFont val="方正小标宋_GBK"/>
        <charset val="134"/>
      </rPr>
      <t xml:space="preserve">    2022年一般公共预算收入执行数为2671万元，2023年预算数为3000万元，较上年增长12.3%。其中，税收收入2999万元，较上年增长12.3%；非税收入1万元。
    增值税收入预算数为1745万元，比2022年执行数增加245万元，增长16.3 %。
    企业所得税收入预算数为400万元，比2022年执行数增加127万元，增长46.5%。
    个人所得税收入预算数为82万元，比2022年执行数下降6万元，下降6.2%。
    城市维护建设税收入预算数为332万元，比2022年执行数增加67万元，增长25.3%。
    房产税收入预算数为250万元，比2022年执行数下降27万元，下降9.7%。
    印花税收入预算数为110万元，比2022年执行数下降10万元，下降8.3%。
    城镇土地使用税收入预算数为30万元，比2022年执行数下降5万元，下降14.3%。
    契税收入预算数为50万元，比2022年执行数下降59万元，下降54.1%。
</t>
    </r>
  </si>
  <si>
    <t>表22</t>
  </si>
  <si>
    <t>2023年一般公共预算支出预算表</t>
  </si>
  <si>
    <t>系统附件4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</si>
  <si>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</si>
  <si>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</si>
  <si>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</si>
  <si>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</si>
  <si>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</si>
  <si>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</si>
  <si>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r>
      <rPr>
        <sz val="22"/>
        <color theme="1"/>
        <rFont val="方正小标宋_GBK"/>
        <charset val="134"/>
      </rPr>
      <t xml:space="preserve">         关于2023年一般公共预算支出预算的说明
    </t>
    </r>
    <r>
      <rPr>
        <sz val="18"/>
        <color theme="1"/>
        <rFont val="方正小标宋_GBK"/>
        <charset val="134"/>
      </rPr>
      <t xml:space="preserve">2022年一般公共预算支出预算数为3649万元，2023年预算数为5106万元，较上年增长39.9%。
    其中：
    一般公共服务支出预算数为911万元，较2022年下降14.9%。
    文化旅游体育与传媒支出预算数为104万元，较2022年增长8.3%。
    社会保障和就业支出预算数为699万元，较2022年增长2.3%。
    卫生健康支出预算数为147元，较2022年下降2%。
    节能环保支出预算数为253万元，较2022年增长17.1%。
    城乡社区支出预算数为425万元，较2022年增长11.1%。
    农林水支出预算数为1081万元，较2022年增长42%。
    住房保障支出预算数为1449万元，较2022年增长892.5%。
</t>
    </r>
  </si>
  <si>
    <t>表23</t>
  </si>
  <si>
    <t>2023年一般公共预算转移支付收入预算表</t>
  </si>
  <si>
    <t xml:space="preserve">一、一般性转移支付支出   </t>
  </si>
  <si>
    <t xml:space="preserve">结算补助   </t>
  </si>
  <si>
    <t xml:space="preserve">二、专项转移支付收入  </t>
  </si>
  <si>
    <t xml:space="preserve">    一般公共服务  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</si>
  <si>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</si>
  <si>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</si>
  <si>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</si>
  <si>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</si>
  <si>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  亿元，2023年预算数为  亿元，较上年增长/下降  %。
    农网还贷资金收入预算数为  亿元，比2022年执行数增加  亿元，增长  %，主要根据  因素测算。
    国家电影事业发展专项资金收入预算数为  亿元，比2022年执行数增加  亿元，增长  %，主要根据  因素测算。
    ……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</si>
  <si>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</si>
  <si>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</si>
  <si>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</si>
  <si>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</si>
  <si>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2022年政府性基金预算支出预算数为488万元，2023年预算数为371万元，较上年下降24%。
    其中：农林水支出预算数为371万元，比2022年减少117万元，下降24%。
 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</si>
  <si>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</si>
  <si>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</si>
  <si>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</si>
  <si>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</si>
  <si>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</si>
  <si>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  亿元，2023年预算数为  亿元，较上年增长/下降  %。
    利润收入预算数为  亿元，比2022年执行数增加  亿元，增长  %，主要根据  因素测算。
    股利、股息收入预算数为  亿元，比2022年执行数增加  亿元，增长  %，主要根据  因素测算。
    ……</t>
  </si>
  <si>
    <t>表34</t>
  </si>
  <si>
    <t>2023年国有资本经营预算支出预算表</t>
  </si>
  <si>
    <t>关于2023年国有资本经营预算
支出预算的说明</t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</si>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</sst>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176" formatCode="#,##0_);[Red]\(#,##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%"/>
    <numFmt numFmtId="178" formatCode="#,##0.000000"/>
    <numFmt numFmtId="179" formatCode="0.0"/>
    <numFmt numFmtId="41" formatCode="_ * #,##0_ ;_ * \-#,##0_ ;_ * &quot;-&quot;_ ;_ @_ "/>
    <numFmt numFmtId="180" formatCode="0.00_ "/>
    <numFmt numFmtId="181" formatCode="0.0_ "/>
    <numFmt numFmtId="182" formatCode="_ * #,##0_ ;_ * \-#,##0_ ;_ * &quot;-&quot;??_ ;_ @_ "/>
    <numFmt numFmtId="44" formatCode="_ &quot;￥&quot;* #,##0.00_ ;_ &quot;￥&quot;* \-#,##0.00_ ;_ &quot;￥&quot;* &quot;-&quot;??_ ;_ @_ "/>
    <numFmt numFmtId="183" formatCode="0_ "/>
  </numFmts>
  <fonts count="62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8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0" fillId="0" borderId="0"/>
    <xf numFmtId="0" fontId="32" fillId="0" borderId="0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0" fontId="40" fillId="21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0" fontId="46" fillId="25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5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4" fillId="0" borderId="18" applyNumberFormat="false" applyFill="false" applyAlignment="false" applyProtection="false">
      <alignment vertical="center"/>
    </xf>
    <xf numFmtId="42" fontId="45" fillId="0" borderId="0" applyFont="false" applyFill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6" fillId="31" borderId="0" applyNumberFormat="false" applyBorder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0" fontId="56" fillId="0" borderId="18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44" fontId="45" fillId="0" borderId="0" applyFont="false" applyFill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59" fillId="14" borderId="15" applyNumberFormat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41" fontId="45" fillId="0" borderId="0" applyFont="false" applyFill="false" applyBorder="false" applyAlignment="false" applyProtection="false">
      <alignment vertical="center"/>
    </xf>
    <xf numFmtId="0" fontId="40" fillId="26" borderId="0" applyNumberFormat="false" applyBorder="false" applyAlignment="false" applyProtection="false">
      <alignment vertical="center"/>
    </xf>
    <xf numFmtId="0" fontId="46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40" fillId="30" borderId="0" applyNumberFormat="false" applyBorder="false" applyAlignment="false" applyProtection="false">
      <alignment vertical="center"/>
    </xf>
    <xf numFmtId="0" fontId="50" fillId="15" borderId="15" applyNumberFormat="false" applyAlignment="false" applyProtection="false">
      <alignment vertical="center"/>
    </xf>
    <xf numFmtId="0" fontId="49" fillId="14" borderId="14" applyNumberFormat="false" applyAlignment="false" applyProtection="false">
      <alignment vertical="center"/>
    </xf>
    <xf numFmtId="0" fontId="52" fillId="23" borderId="16" applyNumberFormat="false" applyAlignment="false" applyProtection="false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47" fillId="0" borderId="13" applyNumberFormat="false" applyFill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0" fillId="11" borderId="0" applyNumberFormat="false" applyBorder="false" applyAlignment="false" applyProtection="false">
      <alignment vertical="center"/>
    </xf>
    <xf numFmtId="0" fontId="45" fillId="9" borderId="12" applyNumberFormat="false" applyFon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46" fillId="29" borderId="0" applyNumberFormat="false" applyBorder="false" applyAlignment="false" applyProtection="false">
      <alignment vertical="center"/>
    </xf>
    <xf numFmtId="0" fontId="57" fillId="0" borderId="0" applyBorder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40" fillId="5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0" fillId="4" borderId="0" applyNumberFormat="false" applyBorder="false" applyAlignment="false" applyProtection="false">
      <alignment vertical="center"/>
    </xf>
    <xf numFmtId="0" fontId="46" fillId="10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</cellStyleXfs>
  <cellXfs count="216">
    <xf numFmtId="0" fontId="0" fillId="0" borderId="0" xfId="0"/>
    <xf numFmtId="0" fontId="1" fillId="0" borderId="0" xfId="1" applyFont="true">
      <alignment vertical="center"/>
    </xf>
    <xf numFmtId="0" fontId="2" fillId="0" borderId="0" xfId="1" applyFont="true">
      <alignment vertical="center"/>
    </xf>
    <xf numFmtId="0" fontId="3" fillId="0" borderId="0" xfId="1">
      <alignment vertical="center"/>
    </xf>
    <xf numFmtId="0" fontId="4" fillId="0" borderId="0" xfId="34" applyFont="true" applyAlignment="true"/>
    <xf numFmtId="0" fontId="5" fillId="0" borderId="0" xfId="1" applyFont="true" applyBorder="true" applyAlignment="true">
      <alignment horizontal="center" vertical="center" wrapText="true"/>
    </xf>
    <xf numFmtId="0" fontId="6" fillId="0" borderId="0" xfId="1" applyFont="true" applyBorder="true" applyAlignment="true">
      <alignment horizontal="right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7" fillId="0" borderId="2" xfId="1" applyFont="true" applyBorder="true" applyAlignment="true">
      <alignment horizontal="center" vertical="center" wrapText="true"/>
    </xf>
    <xf numFmtId="0" fontId="8" fillId="0" borderId="3" xfId="1" applyFont="true" applyBorder="true" applyAlignment="true">
      <alignment horizontal="center" vertical="center" wrapText="true"/>
    </xf>
    <xf numFmtId="0" fontId="7" fillId="0" borderId="4" xfId="1" applyFont="true" applyBorder="true" applyAlignment="true">
      <alignment horizontal="center" vertical="center" wrapText="true"/>
    </xf>
    <xf numFmtId="0" fontId="8" fillId="0" borderId="4" xfId="1" applyFont="true" applyBorder="true" applyAlignment="true">
      <alignment horizontal="left" vertical="center" wrapText="true"/>
    </xf>
    <xf numFmtId="0" fontId="8" fillId="0" borderId="5" xfId="1" applyFont="true" applyBorder="true" applyAlignment="true">
      <alignment horizontal="center" vertical="center" wrapText="true"/>
    </xf>
    <xf numFmtId="0" fontId="8" fillId="0" borderId="6" xfId="1" applyFont="true" applyBorder="true" applyAlignment="true">
      <alignment vertical="center" wrapText="true"/>
    </xf>
    <xf numFmtId="0" fontId="6" fillId="0" borderId="0" xfId="1" applyFont="true" applyBorder="true" applyAlignment="true">
      <alignment vertical="center" wrapText="true"/>
    </xf>
    <xf numFmtId="0" fontId="7" fillId="0" borderId="7" xfId="1" applyFont="true" applyBorder="true" applyAlignment="true">
      <alignment horizontal="center" vertical="center" wrapText="true"/>
    </xf>
    <xf numFmtId="0" fontId="8" fillId="0" borderId="4" xfId="1" applyFont="true" applyBorder="true" applyAlignment="true">
      <alignment horizontal="center" vertical="center" wrapText="true"/>
    </xf>
    <xf numFmtId="0" fontId="7" fillId="0" borderId="8" xfId="1" applyFont="true" applyBorder="true" applyAlignment="true">
      <alignment horizontal="center" vertical="center" wrapText="true"/>
    </xf>
    <xf numFmtId="178" fontId="8" fillId="0" borderId="9" xfId="1" applyNumberFormat="true" applyFont="true" applyBorder="true" applyAlignment="true">
      <alignment vertical="center" wrapText="true"/>
    </xf>
    <xf numFmtId="0" fontId="1" fillId="0" borderId="0" xfId="2" applyFont="true">
      <alignment vertical="center"/>
    </xf>
    <xf numFmtId="0" fontId="2" fillId="0" borderId="0" xfId="2" applyFont="true">
      <alignment vertical="center"/>
    </xf>
    <xf numFmtId="0" fontId="3" fillId="0" borderId="0" xfId="2">
      <alignment vertical="center"/>
    </xf>
    <xf numFmtId="0" fontId="9" fillId="0" borderId="0" xfId="2" applyFont="true" applyBorder="true" applyAlignment="true">
      <alignment horizontal="left" vertical="center" wrapText="true"/>
    </xf>
    <xf numFmtId="0" fontId="5" fillId="0" borderId="0" xfId="2" applyFont="true" applyBorder="true" applyAlignment="true">
      <alignment horizontal="center" vertical="center" wrapText="true"/>
    </xf>
    <xf numFmtId="0" fontId="6" fillId="0" borderId="0" xfId="2" applyFont="true" applyBorder="true" applyAlignment="true">
      <alignment vertical="center" wrapText="true"/>
    </xf>
    <xf numFmtId="0" fontId="7" fillId="0" borderId="1" xfId="2" applyFont="true" applyBorder="true" applyAlignment="true">
      <alignment horizontal="center" vertical="center" wrapText="true"/>
    </xf>
    <xf numFmtId="0" fontId="7" fillId="0" borderId="2" xfId="2" applyFont="true" applyBorder="true" applyAlignment="true">
      <alignment horizontal="center" vertical="center" wrapText="true"/>
    </xf>
    <xf numFmtId="0" fontId="8" fillId="0" borderId="3" xfId="2" applyFont="true" applyBorder="true" applyAlignment="true">
      <alignment vertical="center" wrapText="true"/>
    </xf>
    <xf numFmtId="0" fontId="8" fillId="0" borderId="4" xfId="2" applyFont="true" applyBorder="true" applyAlignment="true">
      <alignment horizontal="center" vertical="center" wrapText="true"/>
    </xf>
    <xf numFmtId="0" fontId="8" fillId="0" borderId="4" xfId="2" applyFont="true" applyBorder="true" applyAlignment="true">
      <alignment vertical="center" wrapText="true"/>
    </xf>
    <xf numFmtId="0" fontId="8" fillId="0" borderId="5" xfId="2" applyFont="true" applyBorder="true" applyAlignment="true">
      <alignment vertical="center" wrapText="true"/>
    </xf>
    <xf numFmtId="0" fontId="8" fillId="0" borderId="6" xfId="2" applyFont="true" applyBorder="true" applyAlignment="true">
      <alignment horizontal="center" vertical="center" wrapText="true"/>
    </xf>
    <xf numFmtId="0" fontId="8" fillId="0" borderId="6" xfId="2" applyFont="true" applyBorder="true" applyAlignment="true">
      <alignment vertical="center" wrapText="true"/>
    </xf>
    <xf numFmtId="0" fontId="6" fillId="0" borderId="0" xfId="2" applyFont="true" applyBorder="true" applyAlignment="true">
      <alignment horizontal="center" vertical="center" wrapText="true"/>
    </xf>
    <xf numFmtId="0" fontId="7" fillId="0" borderId="7" xfId="2" applyFont="true" applyBorder="true" applyAlignment="true">
      <alignment horizontal="center" vertical="center" wrapText="true"/>
    </xf>
    <xf numFmtId="0" fontId="8" fillId="0" borderId="8" xfId="2" applyFont="true" applyBorder="true" applyAlignment="true">
      <alignment horizontal="center" vertical="center" wrapText="true"/>
    </xf>
    <xf numFmtId="0" fontId="8" fillId="0" borderId="9" xfId="2" applyFont="true" applyBorder="true" applyAlignment="true">
      <alignment horizontal="center" vertical="center" wrapText="true"/>
    </xf>
    <xf numFmtId="0" fontId="1" fillId="0" borderId="0" xfId="39" applyFont="true">
      <alignment vertical="center"/>
    </xf>
    <xf numFmtId="0" fontId="2" fillId="0" borderId="0" xfId="39" applyFont="true">
      <alignment vertical="center"/>
    </xf>
    <xf numFmtId="0" fontId="3" fillId="0" borderId="0" xfId="39">
      <alignment vertical="center"/>
    </xf>
    <xf numFmtId="0" fontId="5" fillId="0" borderId="0" xfId="39" applyFont="true" applyBorder="true" applyAlignment="true">
      <alignment horizontal="center" vertical="center" wrapText="true"/>
    </xf>
    <xf numFmtId="0" fontId="6" fillId="0" borderId="0" xfId="39" applyFont="true" applyBorder="true" applyAlignment="true">
      <alignment horizontal="right" vertical="center" wrapText="true"/>
    </xf>
    <xf numFmtId="0" fontId="7" fillId="0" borderId="1" xfId="39" applyFont="true" applyBorder="true" applyAlignment="true">
      <alignment horizontal="center" vertical="center" wrapText="true"/>
    </xf>
    <xf numFmtId="0" fontId="7" fillId="0" borderId="2" xfId="39" applyFont="true" applyBorder="true" applyAlignment="true">
      <alignment horizontal="center" vertical="center" wrapText="true"/>
    </xf>
    <xf numFmtId="0" fontId="7" fillId="0" borderId="7" xfId="39" applyFont="true" applyBorder="true" applyAlignment="true">
      <alignment horizontal="center" vertical="center" wrapText="true"/>
    </xf>
    <xf numFmtId="0" fontId="8" fillId="0" borderId="3" xfId="39" applyFont="true" applyBorder="true" applyAlignment="true">
      <alignment horizontal="left" vertical="center" wrapText="true"/>
    </xf>
    <xf numFmtId="0" fontId="8" fillId="0" borderId="4" xfId="39" applyFont="true" applyBorder="true" applyAlignment="true">
      <alignment horizontal="center" vertical="center" wrapText="true"/>
    </xf>
    <xf numFmtId="43" fontId="8" fillId="0" borderId="4" xfId="17" applyNumberFormat="true" applyFont="true" applyBorder="true" applyAlignment="true">
      <alignment horizontal="right" vertical="center" wrapText="true"/>
    </xf>
    <xf numFmtId="178" fontId="8" fillId="0" borderId="8" xfId="39" applyNumberFormat="true" applyFont="true" applyBorder="true" applyAlignment="true">
      <alignment horizontal="right" vertical="center" wrapText="true"/>
    </xf>
    <xf numFmtId="0" fontId="8" fillId="0" borderId="5" xfId="39" applyFont="true" applyBorder="true" applyAlignment="true">
      <alignment horizontal="left" vertical="center" wrapText="true"/>
    </xf>
    <xf numFmtId="0" fontId="8" fillId="0" borderId="6" xfId="39" applyFont="true" applyBorder="true" applyAlignment="true">
      <alignment horizontal="center" vertical="center" wrapText="true"/>
    </xf>
    <xf numFmtId="43" fontId="8" fillId="0" borderId="6" xfId="17" applyNumberFormat="true" applyFont="true" applyBorder="true" applyAlignment="true">
      <alignment horizontal="right" vertical="center" wrapText="true"/>
    </xf>
    <xf numFmtId="178" fontId="8" fillId="0" borderId="9" xfId="39" applyNumberFormat="true" applyFont="true" applyBorder="true" applyAlignment="true">
      <alignment horizontal="right" vertical="center" wrapText="true"/>
    </xf>
    <xf numFmtId="0" fontId="6" fillId="0" borderId="0" xfId="39" applyFont="true" applyBorder="true" applyAlignment="true">
      <alignment vertical="center" wrapText="true"/>
    </xf>
    <xf numFmtId="0" fontId="6" fillId="0" borderId="0" xfId="39" applyFont="true" applyBorder="true" applyAlignment="true">
      <alignment horizontal="center" vertical="center" wrapText="true"/>
    </xf>
    <xf numFmtId="0" fontId="8" fillId="0" borderId="3" xfId="39" applyFont="true" applyBorder="true" applyAlignment="true">
      <alignment vertical="center" wrapText="true"/>
    </xf>
    <xf numFmtId="43" fontId="8" fillId="0" borderId="8" xfId="17" applyNumberFormat="true" applyFont="true" applyBorder="true" applyAlignment="true">
      <alignment vertical="center" wrapText="true"/>
    </xf>
    <xf numFmtId="178" fontId="8" fillId="0" borderId="4" xfId="39" applyNumberFormat="true" applyFont="true" applyBorder="true" applyAlignment="true">
      <alignment vertical="center" wrapText="true"/>
    </xf>
    <xf numFmtId="0" fontId="8" fillId="0" borderId="5" xfId="39" applyFont="true" applyBorder="true" applyAlignment="true">
      <alignment vertical="center" wrapText="true"/>
    </xf>
    <xf numFmtId="178" fontId="8" fillId="0" borderId="6" xfId="39" applyNumberFormat="true" applyFont="true" applyBorder="true" applyAlignment="true">
      <alignment vertical="center" wrapText="true"/>
    </xf>
    <xf numFmtId="43" fontId="8" fillId="0" borderId="9" xfId="17" applyNumberFormat="true" applyFont="true" applyBorder="true" applyAlignment="true">
      <alignment vertical="center" wrapText="true"/>
    </xf>
    <xf numFmtId="0" fontId="10" fillId="0" borderId="0" xfId="39" applyFont="true">
      <alignment vertical="center"/>
    </xf>
    <xf numFmtId="43" fontId="4" fillId="0" borderId="8" xfId="17" applyNumberFormat="true" applyFont="true" applyBorder="true" applyAlignment="true">
      <alignment vertical="center" wrapText="true"/>
    </xf>
    <xf numFmtId="43" fontId="4" fillId="0" borderId="9" xfId="17" applyNumberFormat="true" applyFont="true" applyBorder="true" applyAlignment="true">
      <alignment vertical="center" wrapText="true"/>
    </xf>
    <xf numFmtId="180" fontId="3" fillId="0" borderId="0" xfId="39" applyNumberFormat="true">
      <alignment vertical="center"/>
    </xf>
    <xf numFmtId="0" fontId="11" fillId="0" borderId="10" xfId="39" applyFont="true" applyBorder="true" applyAlignment="true">
      <alignment horizontal="center" vertical="center" wrapText="true"/>
    </xf>
    <xf numFmtId="0" fontId="11" fillId="0" borderId="10" xfId="39" applyFont="true" applyBorder="true" applyAlignment="true">
      <alignment vertical="center" wrapText="true"/>
    </xf>
    <xf numFmtId="0" fontId="12" fillId="0" borderId="10" xfId="39" applyFont="true" applyBorder="true" applyAlignment="true">
      <alignment horizontal="left" vertical="center" indent="1"/>
    </xf>
    <xf numFmtId="0" fontId="13" fillId="0" borderId="10" xfId="39" applyFont="true" applyBorder="true">
      <alignment vertical="center"/>
    </xf>
    <xf numFmtId="181" fontId="13" fillId="0" borderId="10" xfId="39" applyNumberFormat="true" applyFont="true" applyBorder="true">
      <alignment vertical="center"/>
    </xf>
    <xf numFmtId="0" fontId="0" fillId="0" borderId="0" xfId="0" applyAlignment="true">
      <alignment vertical="center"/>
    </xf>
    <xf numFmtId="0" fontId="14" fillId="0" borderId="0" xfId="0" applyFont="true" applyAlignment="true">
      <alignment horizontal="center" vertical="center" wrapText="true"/>
    </xf>
    <xf numFmtId="0" fontId="14" fillId="0" borderId="0" xfId="0" applyFont="true" applyAlignment="true">
      <alignment horizontal="center" vertical="center"/>
    </xf>
    <xf numFmtId="0" fontId="15" fillId="0" borderId="0" xfId="0" applyFont="true" applyAlignment="true">
      <alignment horizontal="left" vertical="justify" wrapText="true"/>
    </xf>
    <xf numFmtId="0" fontId="16" fillId="0" borderId="0" xfId="34" applyAlignment="true"/>
    <xf numFmtId="2" fontId="17" fillId="0" borderId="0" xfId="34" applyNumberFormat="true" applyFont="true" applyFill="true" applyAlignment="true" applyProtection="true">
      <alignment horizontal="center" vertical="center"/>
    </xf>
    <xf numFmtId="2" fontId="4" fillId="0" borderId="0" xfId="34" applyNumberFormat="true" applyFont="true" applyBorder="true" applyAlignment="true" applyProtection="true">
      <alignment horizontal="left"/>
    </xf>
    <xf numFmtId="2" fontId="4" fillId="0" borderId="0" xfId="34" applyNumberFormat="true" applyFont="true" applyAlignment="true"/>
    <xf numFmtId="2" fontId="4" fillId="0" borderId="0" xfId="34" applyNumberFormat="true" applyFont="true" applyAlignment="true" applyProtection="true">
      <alignment horizontal="center" vertical="center"/>
    </xf>
    <xf numFmtId="2" fontId="18" fillId="0" borderId="1" xfId="34" applyNumberFormat="true" applyFont="true" applyBorder="true" applyAlignment="true" applyProtection="true">
      <alignment horizontal="center" vertical="center" wrapText="true"/>
    </xf>
    <xf numFmtId="2" fontId="18" fillId="0" borderId="2" xfId="34" applyNumberFormat="true" applyFont="true" applyBorder="true" applyAlignment="true" applyProtection="true">
      <alignment horizontal="center" vertical="center" wrapText="true"/>
    </xf>
    <xf numFmtId="2" fontId="18" fillId="0" borderId="2" xfId="34" applyNumberFormat="true" applyFont="true" applyFill="true" applyBorder="true" applyAlignment="true" applyProtection="true">
      <alignment horizontal="center" vertical="center" wrapText="true"/>
    </xf>
    <xf numFmtId="2" fontId="18" fillId="0" borderId="7" xfId="34" applyNumberFormat="true" applyFont="true" applyBorder="true" applyAlignment="true">
      <alignment horizontal="center" vertical="center" wrapText="true"/>
    </xf>
    <xf numFmtId="0" fontId="18" fillId="0" borderId="3" xfId="52" applyFont="true" applyFill="true" applyBorder="true" applyAlignment="true" applyProtection="true">
      <alignment horizontal="center" vertical="center"/>
      <protection locked="false"/>
    </xf>
    <xf numFmtId="182" fontId="18" fillId="0" borderId="4" xfId="17" applyNumberFormat="true" applyFont="true" applyFill="true" applyBorder="true" applyAlignment="true" applyProtection="true">
      <alignment vertical="center" wrapText="true"/>
    </xf>
    <xf numFmtId="177" fontId="18" fillId="0" borderId="8" xfId="16" applyNumberFormat="true" applyFont="true" applyFill="true" applyBorder="true" applyAlignment="true" applyProtection="true">
      <alignment vertical="center" wrapText="true"/>
    </xf>
    <xf numFmtId="0" fontId="4" fillId="0" borderId="3" xfId="3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Border="true" applyAlignment="true" applyProtection="true">
      <alignment vertical="center" wrapText="true"/>
    </xf>
    <xf numFmtId="177" fontId="4" fillId="0" borderId="8" xfId="16" applyNumberFormat="true" applyFont="true" applyFill="true" applyBorder="true" applyAlignment="true" applyProtection="true">
      <alignment vertical="center" wrapText="true"/>
    </xf>
    <xf numFmtId="2" fontId="18" fillId="0" borderId="4" xfId="34" applyNumberFormat="true" applyFont="true" applyBorder="true" applyAlignment="true" applyProtection="true">
      <alignment horizontal="center" vertical="center" wrapText="true"/>
    </xf>
    <xf numFmtId="179" fontId="4" fillId="0" borderId="8" xfId="34" applyNumberFormat="true" applyFont="true" applyFill="true" applyBorder="true" applyAlignment="true" applyProtection="true">
      <alignment vertical="center" wrapText="true"/>
    </xf>
    <xf numFmtId="0" fontId="4" fillId="0" borderId="5" xfId="3" applyFont="true" applyFill="true" applyBorder="true" applyAlignment="true" applyProtection="true">
      <alignment vertical="center"/>
      <protection locked="false"/>
    </xf>
    <xf numFmtId="2" fontId="18" fillId="0" borderId="6" xfId="34" applyNumberFormat="true" applyFont="true" applyBorder="true" applyAlignment="true" applyProtection="true">
      <alignment horizontal="center" vertical="center" wrapText="true"/>
    </xf>
    <xf numFmtId="2" fontId="4" fillId="0" borderId="6" xfId="34" applyNumberFormat="true" applyFont="true" applyFill="true" applyBorder="true" applyAlignment="true" applyProtection="true">
      <alignment vertical="center" wrapText="true"/>
    </xf>
    <xf numFmtId="179" fontId="4" fillId="0" borderId="9" xfId="34" applyNumberFormat="true" applyFont="true" applyFill="true" applyBorder="true" applyAlignment="true" applyProtection="true">
      <alignment vertical="center" wrapText="true"/>
    </xf>
    <xf numFmtId="0" fontId="19" fillId="0" borderId="0" xfId="34" applyFont="true" applyAlignment="true">
      <alignment horizontal="center" vertical="center"/>
    </xf>
    <xf numFmtId="0" fontId="4" fillId="0" borderId="0" xfId="34" applyFont="true" applyAlignment="true">
      <alignment vertical="center"/>
    </xf>
    <xf numFmtId="2" fontId="4" fillId="0" borderId="0" xfId="34" applyNumberFormat="true" applyFont="true" applyAlignment="true">
      <alignment vertical="center"/>
    </xf>
    <xf numFmtId="0" fontId="4" fillId="0" borderId="0" xfId="57" applyFont="true" applyAlignment="true"/>
    <xf numFmtId="0" fontId="4" fillId="0" borderId="0" xfId="57" applyFont="true" applyFill="true" applyAlignment="true"/>
    <xf numFmtId="0" fontId="16" fillId="0" borderId="0" xfId="57" applyAlignment="true"/>
    <xf numFmtId="2" fontId="4" fillId="0" borderId="0" xfId="34" applyNumberFormat="true" applyFont="true" applyBorder="true" applyAlignment="true"/>
    <xf numFmtId="2" fontId="4" fillId="0" borderId="0" xfId="34" applyNumberFormat="true" applyFont="true" applyAlignment="true" applyProtection="true">
      <alignment horizontal="left"/>
    </xf>
    <xf numFmtId="2" fontId="4" fillId="0" borderId="0" xfId="34" applyNumberFormat="true" applyFont="true" applyBorder="true" applyAlignment="true">
      <alignment horizontal="center" vertical="center"/>
    </xf>
    <xf numFmtId="2" fontId="18" fillId="0" borderId="3" xfId="57" applyNumberFormat="true" applyFont="true" applyBorder="true" applyAlignment="true" applyProtection="true">
      <alignment horizontal="center" vertical="center" wrapText="true"/>
    </xf>
    <xf numFmtId="182" fontId="18" fillId="0" borderId="4" xfId="17" applyNumberFormat="true" applyFont="true" applyBorder="true" applyAlignment="true" applyProtection="true">
      <alignment vertical="center" wrapText="true"/>
    </xf>
    <xf numFmtId="182" fontId="18" fillId="0" borderId="4" xfId="17" applyNumberFormat="true" applyFont="true" applyBorder="true" applyAlignment="true" applyProtection="true">
      <alignment horizontal="center" vertical="center" wrapText="true"/>
    </xf>
    <xf numFmtId="177" fontId="18" fillId="0" borderId="8" xfId="16" applyNumberFormat="true" applyFont="true" applyBorder="true" applyAlignment="true">
      <alignment horizontal="center" vertical="center" wrapText="true"/>
    </xf>
    <xf numFmtId="0" fontId="4" fillId="0" borderId="3" xfId="52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Fill="true" applyBorder="true" applyAlignment="true" applyProtection="true">
      <alignment vertical="center" wrapText="true"/>
    </xf>
    <xf numFmtId="177" fontId="4" fillId="0" borderId="8" xfId="16" applyNumberFormat="true" applyFont="true" applyBorder="true" applyAlignment="true">
      <alignment horizontal="center" vertical="center" wrapText="true"/>
    </xf>
    <xf numFmtId="0" fontId="4" fillId="0" borderId="5" xfId="52" applyFont="true" applyFill="true" applyBorder="true" applyAlignment="true" applyProtection="true">
      <alignment vertical="center"/>
      <protection locked="false"/>
    </xf>
    <xf numFmtId="182" fontId="4" fillId="0" borderId="6" xfId="17" applyNumberFormat="true" applyFont="true" applyFill="true" applyBorder="true" applyAlignment="true" applyProtection="true">
      <alignment vertical="center" wrapText="true"/>
    </xf>
    <xf numFmtId="177" fontId="4" fillId="0" borderId="9" xfId="16" applyNumberFormat="true" applyFont="true" applyBorder="true" applyAlignment="true">
      <alignment horizontal="center" vertical="center" wrapText="true"/>
    </xf>
    <xf numFmtId="0" fontId="4" fillId="0" borderId="11" xfId="57" applyFont="true" applyBorder="true" applyAlignment="true">
      <alignment horizontal="left" wrapText="true"/>
    </xf>
    <xf numFmtId="0" fontId="19" fillId="0" borderId="0" xfId="34" applyFont="true" applyAlignment="true">
      <alignment vertical="center"/>
    </xf>
    <xf numFmtId="0" fontId="4" fillId="0" borderId="0" xfId="57" applyFont="true" applyAlignment="true">
      <alignment vertical="center"/>
    </xf>
    <xf numFmtId="0" fontId="4" fillId="0" borderId="0" xfId="57" applyFont="true" applyFill="true" applyAlignment="true">
      <alignment vertical="center"/>
    </xf>
    <xf numFmtId="0" fontId="19" fillId="0" borderId="0" xfId="34" applyFont="true" applyFill="true" applyAlignment="true">
      <alignment horizontal="center" vertical="center"/>
    </xf>
    <xf numFmtId="0" fontId="19" fillId="0" borderId="0" xfId="34" applyFont="true" applyFill="true" applyAlignment="true">
      <alignment vertical="center"/>
    </xf>
    <xf numFmtId="0" fontId="4" fillId="0" borderId="0" xfId="34" applyFont="true" applyFill="true" applyAlignment="true">
      <alignment vertical="center"/>
    </xf>
    <xf numFmtId="49" fontId="4" fillId="0" borderId="0" xfId="57" applyNumberFormat="true" applyFont="true" applyFill="true" applyAlignment="true" applyProtection="true">
      <alignment vertical="center"/>
    </xf>
    <xf numFmtId="2" fontId="4" fillId="0" borderId="0" xfId="57" applyNumberFormat="true" applyFont="true" applyAlignment="true"/>
    <xf numFmtId="2" fontId="20" fillId="0" borderId="0" xfId="34" applyNumberFormat="true" applyFont="true" applyAlignment="true">
      <alignment horizontal="center" vertical="center"/>
    </xf>
    <xf numFmtId="2" fontId="21" fillId="0" borderId="0" xfId="34" applyNumberFormat="true" applyFont="true" applyAlignment="true"/>
    <xf numFmtId="2" fontId="21" fillId="0" borderId="0" xfId="34" applyNumberFormat="true" applyFont="true">
      <alignment vertical="center"/>
    </xf>
    <xf numFmtId="0" fontId="4" fillId="0" borderId="0" xfId="34" applyFont="true">
      <alignment vertical="center"/>
    </xf>
    <xf numFmtId="2" fontId="17" fillId="0" borderId="0" xfId="34" applyNumberFormat="true" applyFont="true" applyAlignment="true">
      <alignment horizontal="center" vertical="center"/>
    </xf>
    <xf numFmtId="31" fontId="4" fillId="0" borderId="0" xfId="34" applyNumberFormat="true" applyFont="true" applyAlignment="true">
      <alignment horizontal="left"/>
    </xf>
    <xf numFmtId="2" fontId="4" fillId="0" borderId="0" xfId="34" applyNumberFormat="true" applyFont="true" applyAlignment="true">
      <alignment horizontal="center" vertical="center"/>
    </xf>
    <xf numFmtId="2" fontId="18" fillId="0" borderId="1" xfId="34" applyNumberFormat="true" applyFont="true" applyBorder="true" applyAlignment="true">
      <alignment horizontal="center" vertical="center" wrapText="true"/>
    </xf>
    <xf numFmtId="2" fontId="18" fillId="0" borderId="2" xfId="57" applyNumberFormat="true" applyFont="true" applyBorder="true" applyAlignment="true" applyProtection="true">
      <alignment horizontal="center" vertical="center" wrapText="true"/>
    </xf>
    <xf numFmtId="2" fontId="18" fillId="0" borderId="2" xfId="57" applyNumberFormat="true" applyFont="true" applyFill="true" applyBorder="true" applyAlignment="true" applyProtection="true">
      <alignment horizontal="center" vertical="center" wrapText="true"/>
    </xf>
    <xf numFmtId="49" fontId="4" fillId="0" borderId="3" xfId="34" applyNumberFormat="true" applyFont="true" applyBorder="true" applyAlignment="true">
      <alignment horizontal="left" vertical="center" wrapText="true"/>
    </xf>
    <xf numFmtId="182" fontId="22" fillId="0" borderId="4" xfId="17" applyNumberFormat="true" applyFont="true" applyBorder="true" applyAlignment="true">
      <alignment vertical="center" wrapText="true"/>
    </xf>
    <xf numFmtId="177" fontId="22" fillId="0" borderId="8" xfId="16" applyNumberFormat="true" applyFont="true" applyBorder="true" applyAlignment="true">
      <alignment vertical="center" wrapText="true"/>
    </xf>
    <xf numFmtId="0" fontId="23" fillId="0" borderId="3" xfId="5" applyFont="true" applyFill="true" applyBorder="true">
      <alignment vertical="center"/>
    </xf>
    <xf numFmtId="0" fontId="24" fillId="0" borderId="5" xfId="5" applyFont="true" applyFill="true" applyBorder="true" applyAlignment="true">
      <alignment horizontal="center" vertical="center"/>
    </xf>
    <xf numFmtId="182" fontId="25" fillId="0" borderId="6" xfId="17" applyNumberFormat="true" applyFont="true" applyBorder="true" applyAlignment="true">
      <alignment vertical="center" wrapText="true"/>
    </xf>
    <xf numFmtId="177" fontId="25" fillId="0" borderId="9" xfId="16" applyNumberFormat="true" applyFont="true" applyBorder="true" applyAlignment="true">
      <alignment vertical="center" wrapText="true"/>
    </xf>
    <xf numFmtId="2" fontId="4" fillId="0" borderId="0" xfId="34" applyNumberFormat="true" applyFont="true">
      <alignment vertical="center"/>
    </xf>
    <xf numFmtId="0" fontId="26" fillId="0" borderId="0" xfId="0" applyFont="true" applyAlignment="true">
      <alignment horizontal="left" vertical="justify" wrapText="true"/>
    </xf>
    <xf numFmtId="0" fontId="19" fillId="0" borderId="0" xfId="40" applyFont="true" applyFill="true" applyAlignment="true">
      <alignment vertical="center"/>
    </xf>
    <xf numFmtId="0" fontId="27" fillId="0" borderId="0" xfId="40" applyFont="true" applyFill="true" applyAlignment="true">
      <alignment vertical="center"/>
    </xf>
    <xf numFmtId="0" fontId="4" fillId="0" borderId="0" xfId="40" applyFont="true" applyFill="true" applyAlignment="true">
      <alignment vertical="center"/>
    </xf>
    <xf numFmtId="0" fontId="4" fillId="0" borderId="0" xfId="56" applyFont="true" applyFill="true" applyAlignment="true"/>
    <xf numFmtId="0" fontId="18" fillId="0" borderId="0" xfId="56" applyFont="true" applyFill="true" applyAlignment="true"/>
    <xf numFmtId="0" fontId="19" fillId="0" borderId="0" xfId="56" applyFont="true" applyFill="true" applyAlignment="true"/>
    <xf numFmtId="0" fontId="19" fillId="0" borderId="0" xfId="56" applyFill="true" applyAlignment="true"/>
    <xf numFmtId="2" fontId="17" fillId="0" borderId="0" xfId="57" applyNumberFormat="true" applyFont="true" applyFill="true" applyAlignment="true" applyProtection="true">
      <alignment horizontal="center" vertical="center"/>
    </xf>
    <xf numFmtId="0" fontId="28" fillId="0" borderId="0" xfId="40" applyFont="true" applyFill="true" applyAlignment="true">
      <alignment vertical="center"/>
    </xf>
    <xf numFmtId="0" fontId="4" fillId="0" borderId="0" xfId="40" applyFont="true" applyFill="true" applyAlignment="true">
      <alignment horizontal="center" vertical="center"/>
    </xf>
    <xf numFmtId="0" fontId="18" fillId="0" borderId="1" xfId="40" applyFont="true" applyFill="true" applyBorder="true" applyAlignment="true">
      <alignment horizontal="center" vertical="center"/>
    </xf>
    <xf numFmtId="0" fontId="18" fillId="0" borderId="3" xfId="56" applyNumberFormat="true" applyFont="true" applyFill="true" applyBorder="true" applyAlignment="true" applyProtection="true">
      <alignment horizontal="center" vertical="center" wrapText="true"/>
    </xf>
    <xf numFmtId="182" fontId="4" fillId="0" borderId="4" xfId="17" applyNumberFormat="true" applyFont="true" applyFill="true" applyBorder="true" applyAlignment="true" applyProtection="true">
      <alignment horizontal="left" vertical="center"/>
    </xf>
    <xf numFmtId="183" fontId="29" fillId="2" borderId="8" xfId="5" applyNumberFormat="true" applyFont="true" applyFill="true" applyBorder="true" applyAlignment="true">
      <alignment horizontal="right" vertical="center"/>
    </xf>
    <xf numFmtId="49" fontId="4" fillId="0" borderId="5" xfId="34" applyNumberFormat="true" applyFont="true" applyBorder="true" applyAlignment="true">
      <alignment horizontal="left" vertical="center" wrapText="true"/>
    </xf>
    <xf numFmtId="182" fontId="4" fillId="0" borderId="6" xfId="17" applyNumberFormat="true" applyFont="true" applyFill="true" applyBorder="true" applyAlignment="true" applyProtection="true">
      <alignment horizontal="left" vertical="center"/>
    </xf>
    <xf numFmtId="3" fontId="4" fillId="0" borderId="9" xfId="56" applyNumberFormat="true" applyFont="true" applyFill="true" applyBorder="true" applyAlignment="true" applyProtection="true">
      <alignment horizontal="right" vertical="center"/>
    </xf>
    <xf numFmtId="177" fontId="4" fillId="0" borderId="8" xfId="16" applyNumberFormat="true" applyFont="true" applyFill="true" applyBorder="true" applyAlignment="true" applyProtection="true">
      <alignment horizontal="right" vertical="center"/>
    </xf>
    <xf numFmtId="182" fontId="29" fillId="2" borderId="4" xfId="17" applyNumberFormat="true" applyFont="true" applyFill="true" applyBorder="true" applyAlignment="true">
      <alignment horizontal="right" vertical="center"/>
    </xf>
    <xf numFmtId="2" fontId="18" fillId="0" borderId="2" xfId="34" applyNumberFormat="true" applyFont="true" applyBorder="true" applyAlignment="true">
      <alignment horizontal="center" vertical="center" wrapText="true"/>
    </xf>
    <xf numFmtId="49" fontId="22" fillId="0" borderId="3" xfId="34" applyNumberFormat="true" applyFont="true" applyBorder="true" applyAlignment="true">
      <alignment horizontal="left" vertical="center" wrapText="true" indent="1"/>
    </xf>
    <xf numFmtId="0" fontId="14" fillId="0" borderId="0" xfId="0" applyFont="true" applyAlignment="true">
      <alignment horizontal="left" vertical="center" wrapText="true"/>
    </xf>
    <xf numFmtId="0" fontId="14" fillId="0" borderId="0" xfId="0" applyFont="true" applyAlignment="true">
      <alignment horizontal="left" vertical="center"/>
    </xf>
    <xf numFmtId="49" fontId="15" fillId="0" borderId="0" xfId="0" applyNumberFormat="true" applyFont="true" applyAlignment="true">
      <alignment horizontal="left" vertical="justify" wrapText="true"/>
    </xf>
    <xf numFmtId="49" fontId="26" fillId="0" borderId="0" xfId="0" applyNumberFormat="true" applyFont="true" applyAlignment="true">
      <alignment horizontal="left" vertical="justify" wrapText="true"/>
    </xf>
    <xf numFmtId="0" fontId="4" fillId="0" borderId="0" xfId="3" applyFont="true" applyFill="true" applyBorder="true" applyAlignment="true" applyProtection="true">
      <alignment vertical="center"/>
      <protection locked="false"/>
    </xf>
    <xf numFmtId="182" fontId="4" fillId="0" borderId="3" xfId="17" applyNumberFormat="true" applyFont="true" applyBorder="true" applyAlignment="true" applyProtection="true">
      <alignment vertical="center" wrapText="true"/>
    </xf>
    <xf numFmtId="182" fontId="4" fillId="0" borderId="6" xfId="17" applyNumberFormat="true" applyFont="true" applyBorder="true" applyAlignment="true" applyProtection="true">
      <alignment vertical="center" wrapText="true"/>
    </xf>
    <xf numFmtId="2" fontId="30" fillId="0" borderId="2" xfId="34" applyNumberFormat="true" applyFont="true" applyFill="true" applyBorder="true" applyAlignment="true" applyProtection="true">
      <alignment horizontal="center" vertical="center" wrapText="true"/>
    </xf>
    <xf numFmtId="0" fontId="18" fillId="0" borderId="3" xfId="52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Border="true" applyAlignment="true">
      <alignment vertical="center"/>
    </xf>
    <xf numFmtId="182" fontId="31" fillId="0" borderId="4" xfId="17" applyNumberFormat="true" applyFont="true" applyBorder="true" applyAlignment="true">
      <alignment vertical="center"/>
    </xf>
    <xf numFmtId="182" fontId="18" fillId="0" borderId="4" xfId="17" applyNumberFormat="true" applyFont="true" applyBorder="true" applyAlignment="true">
      <alignment vertical="center"/>
    </xf>
    <xf numFmtId="182" fontId="4" fillId="0" borderId="6" xfId="17" applyNumberFormat="true" applyFont="true" applyBorder="true" applyAlignment="true">
      <alignment vertical="center"/>
    </xf>
    <xf numFmtId="182" fontId="16" fillId="0" borderId="0" xfId="57" applyNumberFormat="true" applyAlignment="true"/>
    <xf numFmtId="182" fontId="18" fillId="0" borderId="4" xfId="34" applyNumberFormat="true" applyFont="true" applyFill="true" applyBorder="true" applyAlignment="true" applyProtection="true">
      <alignment vertical="center" wrapText="true"/>
    </xf>
    <xf numFmtId="182" fontId="4" fillId="0" borderId="4" xfId="34" applyNumberFormat="true" applyFont="true" applyFill="true" applyBorder="true" applyAlignment="true" applyProtection="true">
      <alignment vertical="center" wrapText="true"/>
    </xf>
    <xf numFmtId="182" fontId="4" fillId="0" borderId="4" xfId="17" applyNumberFormat="true" applyFont="true" applyBorder="true" applyAlignment="true" applyProtection="true">
      <alignment horizontal="center" vertical="center" wrapText="true"/>
    </xf>
    <xf numFmtId="182" fontId="4" fillId="0" borderId="6" xfId="34" applyNumberFormat="true" applyFont="true" applyFill="true" applyBorder="true" applyAlignment="true" applyProtection="true">
      <alignment vertical="center" wrapText="true"/>
    </xf>
    <xf numFmtId="0" fontId="16" fillId="0" borderId="8" xfId="57" applyBorder="true" applyAlignment="true"/>
    <xf numFmtId="0" fontId="16" fillId="0" borderId="4" xfId="57" applyBorder="true" applyAlignment="true"/>
    <xf numFmtId="0" fontId="16" fillId="0" borderId="6" xfId="57" applyBorder="true" applyAlignment="true"/>
    <xf numFmtId="0" fontId="16" fillId="0" borderId="9" xfId="57" applyBorder="true" applyAlignment="true"/>
    <xf numFmtId="0" fontId="4" fillId="0" borderId="11" xfId="34" applyFont="true" applyBorder="true" applyAlignment="true">
      <alignment horizontal="left" wrapText="true"/>
    </xf>
    <xf numFmtId="2" fontId="4" fillId="0" borderId="4" xfId="34" applyNumberFormat="true" applyFont="true" applyBorder="true" applyAlignment="true">
      <alignment vertical="center" wrapText="true"/>
    </xf>
    <xf numFmtId="179" fontId="4" fillId="0" borderId="8" xfId="34" applyNumberFormat="true" applyFont="true" applyBorder="true" applyAlignment="true">
      <alignment vertical="center" wrapText="true"/>
    </xf>
    <xf numFmtId="182" fontId="22" fillId="0" borderId="0" xfId="17" applyNumberFormat="true" applyFont="true">
      <alignment vertical="center"/>
    </xf>
    <xf numFmtId="2" fontId="18" fillId="0" borderId="7" xfId="57" applyNumberFormat="true" applyFont="true" applyBorder="true" applyAlignment="true">
      <alignment horizontal="center" vertical="center" wrapText="true"/>
    </xf>
    <xf numFmtId="182" fontId="18" fillId="0" borderId="4" xfId="17" applyNumberFormat="true" applyFont="true" applyFill="true" applyBorder="true" applyAlignment="true" applyProtection="true">
      <alignment horizontal="left" vertical="center"/>
    </xf>
    <xf numFmtId="177" fontId="18" fillId="0" borderId="8" xfId="16" applyNumberFormat="true" applyFont="true" applyFill="true" applyBorder="true" applyAlignment="true" applyProtection="true">
      <alignment horizontal="right" vertical="center"/>
    </xf>
    <xf numFmtId="182" fontId="32" fillId="2" borderId="4" xfId="17" applyNumberFormat="true" applyFont="true" applyFill="true" applyBorder="true" applyAlignment="true">
      <alignment horizontal="right" vertical="center"/>
    </xf>
    <xf numFmtId="182" fontId="4" fillId="2" borderId="4" xfId="17" applyNumberFormat="true" applyFont="true" applyFill="true" applyBorder="true" applyAlignment="true" applyProtection="true">
      <alignment vertical="center"/>
    </xf>
    <xf numFmtId="0" fontId="4" fillId="0" borderId="5" xfId="34" applyFont="true" applyBorder="true" applyAlignment="true">
      <alignment horizontal="left" vertical="center" wrapText="true"/>
    </xf>
    <xf numFmtId="177" fontId="4" fillId="0" borderId="9" xfId="16" applyNumberFormat="true" applyFont="true" applyFill="true" applyBorder="true" applyAlignment="true" applyProtection="true">
      <alignment horizontal="right" vertical="center"/>
    </xf>
    <xf numFmtId="176" fontId="25" fillId="2" borderId="4" xfId="0" applyNumberFormat="true" applyFont="true" applyFill="true" applyBorder="true" applyAlignment="true" applyProtection="true">
      <alignment vertical="center"/>
    </xf>
    <xf numFmtId="183" fontId="29" fillId="2" borderId="4" xfId="5" applyNumberFormat="true" applyFont="true" applyFill="true" applyBorder="true" applyAlignment="true">
      <alignment horizontal="right" vertical="center"/>
    </xf>
    <xf numFmtId="176" fontId="22" fillId="2" borderId="4" xfId="0" applyNumberFormat="true" applyFont="true" applyFill="true" applyBorder="true" applyAlignment="true" applyProtection="true">
      <alignment vertical="center"/>
    </xf>
    <xf numFmtId="183" fontId="22" fillId="2" borderId="4" xfId="0" applyNumberFormat="true" applyFont="true" applyFill="true" applyBorder="true" applyAlignment="true" applyProtection="true">
      <alignment vertical="center"/>
    </xf>
    <xf numFmtId="176" fontId="29" fillId="2" borderId="4" xfId="5" applyNumberFormat="true" applyFont="true" applyFill="true" applyBorder="true" applyAlignment="true">
      <alignment vertical="center"/>
    </xf>
    <xf numFmtId="0" fontId="4" fillId="0" borderId="6" xfId="56" applyNumberFormat="true" applyFont="true" applyFill="true" applyBorder="true" applyAlignment="true" applyProtection="true">
      <alignment horizontal="left" vertical="center"/>
    </xf>
    <xf numFmtId="182" fontId="4" fillId="0" borderId="5" xfId="17" applyNumberFormat="true" applyFont="true" applyFill="true" applyBorder="true" applyAlignment="true" applyProtection="true">
      <alignment vertical="center"/>
      <protection locked="false"/>
    </xf>
    <xf numFmtId="177" fontId="4" fillId="0" borderId="9" xfId="16" applyNumberFormat="true" applyFont="true" applyFill="true" applyBorder="true" applyAlignment="true" applyProtection="true">
      <alignment vertical="center" wrapText="true"/>
    </xf>
    <xf numFmtId="0" fontId="33" fillId="0" borderId="0" xfId="0" applyFont="true"/>
    <xf numFmtId="0" fontId="34" fillId="0" borderId="0" xfId="0" applyFont="true" applyAlignment="true">
      <alignment horizontal="center" vertical="center"/>
    </xf>
    <xf numFmtId="0" fontId="35" fillId="0" borderId="0" xfId="0" applyFont="true" applyBorder="true" applyAlignment="true">
      <alignment horizontal="left" vertical="center"/>
    </xf>
    <xf numFmtId="0" fontId="36" fillId="0" borderId="0" xfId="0" applyFont="true" applyBorder="true"/>
    <xf numFmtId="0" fontId="33" fillId="0" borderId="0" xfId="0" applyFont="true" applyBorder="true"/>
    <xf numFmtId="0" fontId="33" fillId="0" borderId="0" xfId="4" applyFont="true" applyBorder="true"/>
    <xf numFmtId="0" fontId="0" fillId="0" borderId="0" xfId="43">
      <alignment vertical="center"/>
    </xf>
    <xf numFmtId="0" fontId="37" fillId="0" borderId="0" xfId="43" applyFont="true">
      <alignment vertical="center"/>
    </xf>
    <xf numFmtId="0" fontId="38" fillId="0" borderId="0" xfId="43" applyFont="true" applyAlignment="true">
      <alignment horizontal="center" vertical="center" wrapText="true"/>
    </xf>
    <xf numFmtId="0" fontId="38" fillId="0" borderId="0" xfId="43" applyFont="true" applyAlignment="true">
      <alignment horizontal="center" vertical="center"/>
    </xf>
    <xf numFmtId="57" fontId="39" fillId="0" borderId="0" xfId="43" applyNumberFormat="true" applyFont="true" applyAlignment="true">
      <alignment horizontal="center" vertical="center"/>
    </xf>
    <xf numFmtId="0" fontId="39" fillId="0" borderId="0" xfId="43" applyFont="true" applyAlignment="true">
      <alignment horizontal="center" vertical="center"/>
    </xf>
  </cellXfs>
  <cellStyles count="61">
    <cellStyle name="常规" xfId="0" builtinId="0"/>
    <cellStyle name="常规 6 2" xfId="1"/>
    <cellStyle name="常规 2 9" xfId="2"/>
    <cellStyle name="常规_西安" xfId="3"/>
    <cellStyle name="常规 2 4" xfId="4"/>
    <cellStyle name="常规 2 3 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7" xfId="39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3232" xfId="52"/>
    <cellStyle name="差" xfId="53" builtinId="27"/>
    <cellStyle name="强调文字颜色 2" xfId="54" builtinId="33"/>
    <cellStyle name="40% - 强调文字颜色 1" xfId="55" builtinId="31"/>
    <cellStyle name="常规 5 2" xfId="56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/11. &#21382;&#24180;&#39044;&#31639;&#22635;&#25253;&#24037;&#20316;/2022&#24180;&#39044;&#31639;/2022&#24180;&#25919;&#24220;&#39044;&#31639;/&#39044;&#20915;&#31639;&#25253;&#21578;&#38468;&#20214;&#19968;/&#38468;&#20214;&#19968;&#22635;&#25253;20211207/&#34920;&#26679;&#65306;&#38468;&#20214;&#1996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全区公共收入"/>
      <sheetName val="2-2021全区公共支出"/>
      <sheetName val="3-2021区级公共收入"/>
      <sheetName val="表3说明"/>
      <sheetName val="4-2021区级公共支出"/>
      <sheetName val="表4说明"/>
      <sheetName val="5-2021公共转移支付收入"/>
      <sheetName val="6-2021公共转移支付支出"/>
      <sheetName val="7-2021全区基金收入"/>
      <sheetName val="8-2021全区基金支出"/>
      <sheetName val="9-2021区级基金收入"/>
      <sheetName val="表9说明"/>
      <sheetName val="10-2021区级基金支出"/>
      <sheetName val="表10说明"/>
      <sheetName val="11-2021基金转移支付收入"/>
      <sheetName val="12-2021基金转移支付支出 "/>
      <sheetName val="13-2021全区国资收入"/>
      <sheetName val="14-2021全区国资支出"/>
      <sheetName val="15-2021区级国资收入"/>
      <sheetName val="表15说明"/>
      <sheetName val="16-2021区级国资支出"/>
      <sheetName val="表16说明"/>
      <sheetName val="17-2021社保收入"/>
      <sheetName val="18-2021社保支出"/>
      <sheetName val="表17-18说明"/>
      <sheetName val="19-2022全区公共收入"/>
      <sheetName val="20-2022全区公共支出"/>
      <sheetName val="21-2022区级公共收入"/>
      <sheetName val="表21说明"/>
      <sheetName val="22-2022区级公共支出"/>
      <sheetName val="表22说明"/>
      <sheetName val="23-2022公共转移支付收入"/>
      <sheetName val="24-2022公共转移支付支出"/>
      <sheetName val="25-2022全区基金收入"/>
      <sheetName val="26-2022全区基金支出"/>
      <sheetName val="27-2022区级基金收入 "/>
      <sheetName val="表27说明"/>
      <sheetName val="28-2022区级基金支出 "/>
      <sheetName val="表28说明"/>
      <sheetName val="29-2022基金转移支付收入"/>
      <sheetName val="30-2022基金转移支付支出 "/>
      <sheetName val="31-2022全区国资收入"/>
      <sheetName val="32-2022全区国资支出"/>
      <sheetName val="33-2022区级国资收入"/>
      <sheetName val="表33说明"/>
      <sheetName val="34-2022区级国资支出"/>
      <sheetName val="表34说明"/>
      <sheetName val="35-2022社保收入"/>
      <sheetName val="36-2022社保支出"/>
      <sheetName val="表35-36说明"/>
      <sheetName val="37-2021债务限额、余额"/>
      <sheetName val="38-一般债务余额"/>
      <sheetName val="39-专项债务余额"/>
      <sheetName val="40-债务还本付息"/>
      <sheetName val="41-2022年提前下达"/>
      <sheetName val="42-2022新增债券安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6">
          <cell r="C1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F17" sqref="F17"/>
    </sheetView>
  </sheetViews>
  <sheetFormatPr defaultColWidth="9" defaultRowHeight="15"/>
  <cols>
    <col min="1" max="6" width="9" style="210"/>
    <col min="7" max="7" width="9" style="210" customWidth="true"/>
    <col min="8" max="16384" width="9" style="210"/>
  </cols>
  <sheetData>
    <row r="1" ht="18" spans="1:1">
      <c r="A1" s="211"/>
    </row>
    <row r="11" ht="87.75" customHeight="true" spans="1:9">
      <c r="A11" s="212" t="s">
        <v>0</v>
      </c>
      <c r="B11" s="213"/>
      <c r="C11" s="213"/>
      <c r="D11" s="213"/>
      <c r="E11" s="213"/>
      <c r="F11" s="213"/>
      <c r="G11" s="213"/>
      <c r="H11" s="213"/>
      <c r="I11" s="213"/>
    </row>
    <row r="43" ht="30" customHeight="true" spans="1:9">
      <c r="A43" s="214">
        <v>44562</v>
      </c>
      <c r="B43" s="215"/>
      <c r="C43" s="215"/>
      <c r="D43" s="215"/>
      <c r="E43" s="215"/>
      <c r="F43" s="215"/>
      <c r="G43" s="215"/>
      <c r="H43" s="215"/>
      <c r="I43" s="215"/>
    </row>
  </sheetData>
  <mergeCells count="2">
    <mergeCell ref="A11:I11"/>
    <mergeCell ref="A43:I43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I9" sqref="I9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7" width="9.125" style="148"/>
    <col min="248" max="248" width="30.125" style="148" customWidth="true"/>
    <col min="249" max="251" width="16.625" style="148" customWidth="true"/>
    <col min="252" max="252" width="30.125" style="148" customWidth="true"/>
    <col min="253" max="255" width="18" style="148" customWidth="true"/>
    <col min="256" max="260" width="9.125" style="148" hidden="true" customWidth="true"/>
    <col min="261" max="503" width="9.125" style="148"/>
    <col min="504" max="504" width="30.125" style="148" customWidth="true"/>
    <col min="505" max="507" width="16.625" style="148" customWidth="true"/>
    <col min="508" max="508" width="30.125" style="148" customWidth="true"/>
    <col min="509" max="511" width="18" style="148" customWidth="true"/>
    <col min="512" max="516" width="9.125" style="148" hidden="true" customWidth="true"/>
    <col min="517" max="759" width="9.125" style="148"/>
    <col min="760" max="760" width="30.125" style="148" customWidth="true"/>
    <col min="761" max="763" width="16.625" style="148" customWidth="true"/>
    <col min="764" max="764" width="30.125" style="148" customWidth="true"/>
    <col min="765" max="767" width="18" style="148" customWidth="true"/>
    <col min="768" max="772" width="9.125" style="148" hidden="true" customWidth="true"/>
    <col min="773" max="1015" width="9.125" style="148"/>
    <col min="1016" max="1016" width="30.125" style="148" customWidth="true"/>
    <col min="1017" max="1019" width="16.625" style="148" customWidth="true"/>
    <col min="1020" max="1020" width="30.125" style="148" customWidth="true"/>
    <col min="1021" max="1023" width="18" style="148" customWidth="true"/>
    <col min="1024" max="1028" width="9.125" style="148" hidden="true" customWidth="true"/>
    <col min="1029" max="1271" width="9.125" style="148"/>
    <col min="1272" max="1272" width="30.125" style="148" customWidth="true"/>
    <col min="1273" max="1275" width="16.625" style="148" customWidth="true"/>
    <col min="1276" max="1276" width="30.125" style="148" customWidth="true"/>
    <col min="1277" max="1279" width="18" style="148" customWidth="true"/>
    <col min="1280" max="1284" width="9.125" style="148" hidden="true" customWidth="true"/>
    <col min="1285" max="1527" width="9.125" style="148"/>
    <col min="1528" max="1528" width="30.125" style="148" customWidth="true"/>
    <col min="1529" max="1531" width="16.625" style="148" customWidth="true"/>
    <col min="1532" max="1532" width="30.125" style="148" customWidth="true"/>
    <col min="1533" max="1535" width="18" style="148" customWidth="true"/>
    <col min="1536" max="1540" width="9.125" style="148" hidden="true" customWidth="true"/>
    <col min="1541" max="1783" width="9.125" style="148"/>
    <col min="1784" max="1784" width="30.125" style="148" customWidth="true"/>
    <col min="1785" max="1787" width="16.625" style="148" customWidth="true"/>
    <col min="1788" max="1788" width="30.125" style="148" customWidth="true"/>
    <col min="1789" max="1791" width="18" style="148" customWidth="true"/>
    <col min="1792" max="1796" width="9.125" style="148" hidden="true" customWidth="true"/>
    <col min="1797" max="2039" width="9.125" style="148"/>
    <col min="2040" max="2040" width="30.125" style="148" customWidth="true"/>
    <col min="2041" max="2043" width="16.625" style="148" customWidth="true"/>
    <col min="2044" max="2044" width="30.125" style="148" customWidth="true"/>
    <col min="2045" max="2047" width="18" style="148" customWidth="true"/>
    <col min="2048" max="2052" width="9.125" style="148" hidden="true" customWidth="true"/>
    <col min="2053" max="2295" width="9.125" style="148"/>
    <col min="2296" max="2296" width="30.125" style="148" customWidth="true"/>
    <col min="2297" max="2299" width="16.625" style="148" customWidth="true"/>
    <col min="2300" max="2300" width="30.125" style="148" customWidth="true"/>
    <col min="2301" max="2303" width="18" style="148" customWidth="true"/>
    <col min="2304" max="2308" width="9.125" style="148" hidden="true" customWidth="true"/>
    <col min="2309" max="2551" width="9.125" style="148"/>
    <col min="2552" max="2552" width="30.125" style="148" customWidth="true"/>
    <col min="2553" max="2555" width="16.625" style="148" customWidth="true"/>
    <col min="2556" max="2556" width="30.125" style="148" customWidth="true"/>
    <col min="2557" max="2559" width="18" style="148" customWidth="true"/>
    <col min="2560" max="2564" width="9.125" style="148" hidden="true" customWidth="true"/>
    <col min="2565" max="2807" width="9.125" style="148"/>
    <col min="2808" max="2808" width="30.125" style="148" customWidth="true"/>
    <col min="2809" max="2811" width="16.625" style="148" customWidth="true"/>
    <col min="2812" max="2812" width="30.125" style="148" customWidth="true"/>
    <col min="2813" max="2815" width="18" style="148" customWidth="true"/>
    <col min="2816" max="2820" width="9.125" style="148" hidden="true" customWidth="true"/>
    <col min="2821" max="3063" width="9.125" style="148"/>
    <col min="3064" max="3064" width="30.125" style="148" customWidth="true"/>
    <col min="3065" max="3067" width="16.625" style="148" customWidth="true"/>
    <col min="3068" max="3068" width="30.125" style="148" customWidth="true"/>
    <col min="3069" max="3071" width="18" style="148" customWidth="true"/>
    <col min="3072" max="3076" width="9.125" style="148" hidden="true" customWidth="true"/>
    <col min="3077" max="3319" width="9.125" style="148"/>
    <col min="3320" max="3320" width="30.125" style="148" customWidth="true"/>
    <col min="3321" max="3323" width="16.625" style="148" customWidth="true"/>
    <col min="3324" max="3324" width="30.125" style="148" customWidth="true"/>
    <col min="3325" max="3327" width="18" style="148" customWidth="true"/>
    <col min="3328" max="3332" width="9.125" style="148" hidden="true" customWidth="true"/>
    <col min="3333" max="3575" width="9.125" style="148"/>
    <col min="3576" max="3576" width="30.125" style="148" customWidth="true"/>
    <col min="3577" max="3579" width="16.625" style="148" customWidth="true"/>
    <col min="3580" max="3580" width="30.125" style="148" customWidth="true"/>
    <col min="3581" max="3583" width="18" style="148" customWidth="true"/>
    <col min="3584" max="3588" width="9.125" style="148" hidden="true" customWidth="true"/>
    <col min="3589" max="3831" width="9.125" style="148"/>
    <col min="3832" max="3832" width="30.125" style="148" customWidth="true"/>
    <col min="3833" max="3835" width="16.625" style="148" customWidth="true"/>
    <col min="3836" max="3836" width="30.125" style="148" customWidth="true"/>
    <col min="3837" max="3839" width="18" style="148" customWidth="true"/>
    <col min="3840" max="3844" width="9.125" style="148" hidden="true" customWidth="true"/>
    <col min="3845" max="4087" width="9.125" style="148"/>
    <col min="4088" max="4088" width="30.125" style="148" customWidth="true"/>
    <col min="4089" max="4091" width="16.625" style="148" customWidth="true"/>
    <col min="4092" max="4092" width="30.125" style="148" customWidth="true"/>
    <col min="4093" max="4095" width="18" style="148" customWidth="true"/>
    <col min="4096" max="4100" width="9.125" style="148" hidden="true" customWidth="true"/>
    <col min="4101" max="4343" width="9.125" style="148"/>
    <col min="4344" max="4344" width="30.125" style="148" customWidth="true"/>
    <col min="4345" max="4347" width="16.625" style="148" customWidth="true"/>
    <col min="4348" max="4348" width="30.125" style="148" customWidth="true"/>
    <col min="4349" max="4351" width="18" style="148" customWidth="true"/>
    <col min="4352" max="4356" width="9.125" style="148" hidden="true" customWidth="true"/>
    <col min="4357" max="4599" width="9.125" style="148"/>
    <col min="4600" max="4600" width="30.125" style="148" customWidth="true"/>
    <col min="4601" max="4603" width="16.625" style="148" customWidth="true"/>
    <col min="4604" max="4604" width="30.125" style="148" customWidth="true"/>
    <col min="4605" max="4607" width="18" style="148" customWidth="true"/>
    <col min="4608" max="4612" width="9.125" style="148" hidden="true" customWidth="true"/>
    <col min="4613" max="4855" width="9.125" style="148"/>
    <col min="4856" max="4856" width="30.125" style="148" customWidth="true"/>
    <col min="4857" max="4859" width="16.625" style="148" customWidth="true"/>
    <col min="4860" max="4860" width="30.125" style="148" customWidth="true"/>
    <col min="4861" max="4863" width="18" style="148" customWidth="true"/>
    <col min="4864" max="4868" width="9.125" style="148" hidden="true" customWidth="true"/>
    <col min="4869" max="5111" width="9.125" style="148"/>
    <col min="5112" max="5112" width="30.125" style="148" customWidth="true"/>
    <col min="5113" max="5115" width="16.625" style="148" customWidth="true"/>
    <col min="5116" max="5116" width="30.125" style="148" customWidth="true"/>
    <col min="5117" max="5119" width="18" style="148" customWidth="true"/>
    <col min="5120" max="5124" width="9.125" style="148" hidden="true" customWidth="true"/>
    <col min="5125" max="5367" width="9.125" style="148"/>
    <col min="5368" max="5368" width="30.125" style="148" customWidth="true"/>
    <col min="5369" max="5371" width="16.625" style="148" customWidth="true"/>
    <col min="5372" max="5372" width="30.125" style="148" customWidth="true"/>
    <col min="5373" max="5375" width="18" style="148" customWidth="true"/>
    <col min="5376" max="5380" width="9.125" style="148" hidden="true" customWidth="true"/>
    <col min="5381" max="5623" width="9.125" style="148"/>
    <col min="5624" max="5624" width="30.125" style="148" customWidth="true"/>
    <col min="5625" max="5627" width="16.625" style="148" customWidth="true"/>
    <col min="5628" max="5628" width="30.125" style="148" customWidth="true"/>
    <col min="5629" max="5631" width="18" style="148" customWidth="true"/>
    <col min="5632" max="5636" width="9.125" style="148" hidden="true" customWidth="true"/>
    <col min="5637" max="5879" width="9.125" style="148"/>
    <col min="5880" max="5880" width="30.125" style="148" customWidth="true"/>
    <col min="5881" max="5883" width="16.625" style="148" customWidth="true"/>
    <col min="5884" max="5884" width="30.125" style="148" customWidth="true"/>
    <col min="5885" max="5887" width="18" style="148" customWidth="true"/>
    <col min="5888" max="5892" width="9.125" style="148" hidden="true" customWidth="true"/>
    <col min="5893" max="6135" width="9.125" style="148"/>
    <col min="6136" max="6136" width="30.125" style="148" customWidth="true"/>
    <col min="6137" max="6139" width="16.625" style="148" customWidth="true"/>
    <col min="6140" max="6140" width="30.125" style="148" customWidth="true"/>
    <col min="6141" max="6143" width="18" style="148" customWidth="true"/>
    <col min="6144" max="6148" width="9.125" style="148" hidden="true" customWidth="true"/>
    <col min="6149" max="6391" width="9.125" style="148"/>
    <col min="6392" max="6392" width="30.125" style="148" customWidth="true"/>
    <col min="6393" max="6395" width="16.625" style="148" customWidth="true"/>
    <col min="6396" max="6396" width="30.125" style="148" customWidth="true"/>
    <col min="6397" max="6399" width="18" style="148" customWidth="true"/>
    <col min="6400" max="6404" width="9.125" style="148" hidden="true" customWidth="true"/>
    <col min="6405" max="6647" width="9.125" style="148"/>
    <col min="6648" max="6648" width="30.125" style="148" customWidth="true"/>
    <col min="6649" max="6651" width="16.625" style="148" customWidth="true"/>
    <col min="6652" max="6652" width="30.125" style="148" customWidth="true"/>
    <col min="6653" max="6655" width="18" style="148" customWidth="true"/>
    <col min="6656" max="6660" width="9.125" style="148" hidden="true" customWidth="true"/>
    <col min="6661" max="6903" width="9.125" style="148"/>
    <col min="6904" max="6904" width="30.125" style="148" customWidth="true"/>
    <col min="6905" max="6907" width="16.625" style="148" customWidth="true"/>
    <col min="6908" max="6908" width="30.125" style="148" customWidth="true"/>
    <col min="6909" max="6911" width="18" style="148" customWidth="true"/>
    <col min="6912" max="6916" width="9.125" style="148" hidden="true" customWidth="true"/>
    <col min="6917" max="7159" width="9.125" style="148"/>
    <col min="7160" max="7160" width="30.125" style="148" customWidth="true"/>
    <col min="7161" max="7163" width="16.625" style="148" customWidth="true"/>
    <col min="7164" max="7164" width="30.125" style="148" customWidth="true"/>
    <col min="7165" max="7167" width="18" style="148" customWidth="true"/>
    <col min="7168" max="7172" width="9.125" style="148" hidden="true" customWidth="true"/>
    <col min="7173" max="7415" width="9.125" style="148"/>
    <col min="7416" max="7416" width="30.125" style="148" customWidth="true"/>
    <col min="7417" max="7419" width="16.625" style="148" customWidth="true"/>
    <col min="7420" max="7420" width="30.125" style="148" customWidth="true"/>
    <col min="7421" max="7423" width="18" style="148" customWidth="true"/>
    <col min="7424" max="7428" width="9.125" style="148" hidden="true" customWidth="true"/>
    <col min="7429" max="7671" width="9.125" style="148"/>
    <col min="7672" max="7672" width="30.125" style="148" customWidth="true"/>
    <col min="7673" max="7675" width="16.625" style="148" customWidth="true"/>
    <col min="7676" max="7676" width="30.125" style="148" customWidth="true"/>
    <col min="7677" max="7679" width="18" style="148" customWidth="true"/>
    <col min="7680" max="7684" width="9.125" style="148" hidden="true" customWidth="true"/>
    <col min="7685" max="7927" width="9.125" style="148"/>
    <col min="7928" max="7928" width="30.125" style="148" customWidth="true"/>
    <col min="7929" max="7931" width="16.625" style="148" customWidth="true"/>
    <col min="7932" max="7932" width="30.125" style="148" customWidth="true"/>
    <col min="7933" max="7935" width="18" style="148" customWidth="true"/>
    <col min="7936" max="7940" width="9.125" style="148" hidden="true" customWidth="true"/>
    <col min="7941" max="8183" width="9.125" style="148"/>
    <col min="8184" max="8184" width="30.125" style="148" customWidth="true"/>
    <col min="8185" max="8187" width="16.625" style="148" customWidth="true"/>
    <col min="8188" max="8188" width="30.125" style="148" customWidth="true"/>
    <col min="8189" max="8191" width="18" style="148" customWidth="true"/>
    <col min="8192" max="8196" width="9.125" style="148" hidden="true" customWidth="true"/>
    <col min="8197" max="8439" width="9.125" style="148"/>
    <col min="8440" max="8440" width="30.125" style="148" customWidth="true"/>
    <col min="8441" max="8443" width="16.625" style="148" customWidth="true"/>
    <col min="8444" max="8444" width="30.125" style="148" customWidth="true"/>
    <col min="8445" max="8447" width="18" style="148" customWidth="true"/>
    <col min="8448" max="8452" width="9.125" style="148" hidden="true" customWidth="true"/>
    <col min="8453" max="8695" width="9.125" style="148"/>
    <col min="8696" max="8696" width="30.125" style="148" customWidth="true"/>
    <col min="8697" max="8699" width="16.625" style="148" customWidth="true"/>
    <col min="8700" max="8700" width="30.125" style="148" customWidth="true"/>
    <col min="8701" max="8703" width="18" style="148" customWidth="true"/>
    <col min="8704" max="8708" width="9.125" style="148" hidden="true" customWidth="true"/>
    <col min="8709" max="8951" width="9.125" style="148"/>
    <col min="8952" max="8952" width="30.125" style="148" customWidth="true"/>
    <col min="8953" max="8955" width="16.625" style="148" customWidth="true"/>
    <col min="8956" max="8956" width="30.125" style="148" customWidth="true"/>
    <col min="8957" max="8959" width="18" style="148" customWidth="true"/>
    <col min="8960" max="8964" width="9.125" style="148" hidden="true" customWidth="true"/>
    <col min="8965" max="9207" width="9.125" style="148"/>
    <col min="9208" max="9208" width="30.125" style="148" customWidth="true"/>
    <col min="9209" max="9211" width="16.625" style="148" customWidth="true"/>
    <col min="9212" max="9212" width="30.125" style="148" customWidth="true"/>
    <col min="9213" max="9215" width="18" style="148" customWidth="true"/>
    <col min="9216" max="9220" width="9.125" style="148" hidden="true" customWidth="true"/>
    <col min="9221" max="9463" width="9.125" style="148"/>
    <col min="9464" max="9464" width="30.125" style="148" customWidth="true"/>
    <col min="9465" max="9467" width="16.625" style="148" customWidth="true"/>
    <col min="9468" max="9468" width="30.125" style="148" customWidth="true"/>
    <col min="9469" max="9471" width="18" style="148" customWidth="true"/>
    <col min="9472" max="9476" width="9.125" style="148" hidden="true" customWidth="true"/>
    <col min="9477" max="9719" width="9.125" style="148"/>
    <col min="9720" max="9720" width="30.125" style="148" customWidth="true"/>
    <col min="9721" max="9723" width="16.625" style="148" customWidth="true"/>
    <col min="9724" max="9724" width="30.125" style="148" customWidth="true"/>
    <col min="9725" max="9727" width="18" style="148" customWidth="true"/>
    <col min="9728" max="9732" width="9.125" style="148" hidden="true" customWidth="true"/>
    <col min="9733" max="9975" width="9.125" style="148"/>
    <col min="9976" max="9976" width="30.125" style="148" customWidth="true"/>
    <col min="9977" max="9979" width="16.625" style="148" customWidth="true"/>
    <col min="9980" max="9980" width="30.125" style="148" customWidth="true"/>
    <col min="9981" max="9983" width="18" style="148" customWidth="true"/>
    <col min="9984" max="9988" width="9.125" style="148" hidden="true" customWidth="true"/>
    <col min="9989" max="10231" width="9.125" style="148"/>
    <col min="10232" max="10232" width="30.125" style="148" customWidth="true"/>
    <col min="10233" max="10235" width="16.625" style="148" customWidth="true"/>
    <col min="10236" max="10236" width="30.125" style="148" customWidth="true"/>
    <col min="10237" max="10239" width="18" style="148" customWidth="true"/>
    <col min="10240" max="10244" width="9.125" style="148" hidden="true" customWidth="true"/>
    <col min="10245" max="10487" width="9.125" style="148"/>
    <col min="10488" max="10488" width="30.125" style="148" customWidth="true"/>
    <col min="10489" max="10491" width="16.625" style="148" customWidth="true"/>
    <col min="10492" max="10492" width="30.125" style="148" customWidth="true"/>
    <col min="10493" max="10495" width="18" style="148" customWidth="true"/>
    <col min="10496" max="10500" width="9.125" style="148" hidden="true" customWidth="true"/>
    <col min="10501" max="10743" width="9.125" style="148"/>
    <col min="10744" max="10744" width="30.125" style="148" customWidth="true"/>
    <col min="10745" max="10747" width="16.625" style="148" customWidth="true"/>
    <col min="10748" max="10748" width="30.125" style="148" customWidth="true"/>
    <col min="10749" max="10751" width="18" style="148" customWidth="true"/>
    <col min="10752" max="10756" width="9.125" style="148" hidden="true" customWidth="true"/>
    <col min="10757" max="10999" width="9.125" style="148"/>
    <col min="11000" max="11000" width="30.125" style="148" customWidth="true"/>
    <col min="11001" max="11003" width="16.625" style="148" customWidth="true"/>
    <col min="11004" max="11004" width="30.125" style="148" customWidth="true"/>
    <col min="11005" max="11007" width="18" style="148" customWidth="true"/>
    <col min="11008" max="11012" width="9.125" style="148" hidden="true" customWidth="true"/>
    <col min="11013" max="11255" width="9.125" style="148"/>
    <col min="11256" max="11256" width="30.125" style="148" customWidth="true"/>
    <col min="11257" max="11259" width="16.625" style="148" customWidth="true"/>
    <col min="11260" max="11260" width="30.125" style="148" customWidth="true"/>
    <col min="11261" max="11263" width="18" style="148" customWidth="true"/>
    <col min="11264" max="11268" width="9.125" style="148" hidden="true" customWidth="true"/>
    <col min="11269" max="11511" width="9.125" style="148"/>
    <col min="11512" max="11512" width="30.125" style="148" customWidth="true"/>
    <col min="11513" max="11515" width="16.625" style="148" customWidth="true"/>
    <col min="11516" max="11516" width="30.125" style="148" customWidth="true"/>
    <col min="11517" max="11519" width="18" style="148" customWidth="true"/>
    <col min="11520" max="11524" width="9.125" style="148" hidden="true" customWidth="true"/>
    <col min="11525" max="11767" width="9.125" style="148"/>
    <col min="11768" max="11768" width="30.125" style="148" customWidth="true"/>
    <col min="11769" max="11771" width="16.625" style="148" customWidth="true"/>
    <col min="11772" max="11772" width="30.125" style="148" customWidth="true"/>
    <col min="11773" max="11775" width="18" style="148" customWidth="true"/>
    <col min="11776" max="11780" width="9.125" style="148" hidden="true" customWidth="true"/>
    <col min="11781" max="12023" width="9.125" style="148"/>
    <col min="12024" max="12024" width="30.125" style="148" customWidth="true"/>
    <col min="12025" max="12027" width="16.625" style="148" customWidth="true"/>
    <col min="12028" max="12028" width="30.125" style="148" customWidth="true"/>
    <col min="12029" max="12031" width="18" style="148" customWidth="true"/>
    <col min="12032" max="12036" width="9.125" style="148" hidden="true" customWidth="true"/>
    <col min="12037" max="12279" width="9.125" style="148"/>
    <col min="12280" max="12280" width="30.125" style="148" customWidth="true"/>
    <col min="12281" max="12283" width="16.625" style="148" customWidth="true"/>
    <col min="12284" max="12284" width="30.125" style="148" customWidth="true"/>
    <col min="12285" max="12287" width="18" style="148" customWidth="true"/>
    <col min="12288" max="12292" width="9.125" style="148" hidden="true" customWidth="true"/>
    <col min="12293" max="12535" width="9.125" style="148"/>
    <col min="12536" max="12536" width="30.125" style="148" customWidth="true"/>
    <col min="12537" max="12539" width="16.625" style="148" customWidth="true"/>
    <col min="12540" max="12540" width="30.125" style="148" customWidth="true"/>
    <col min="12541" max="12543" width="18" style="148" customWidth="true"/>
    <col min="12544" max="12548" width="9.125" style="148" hidden="true" customWidth="true"/>
    <col min="12549" max="12791" width="9.125" style="148"/>
    <col min="12792" max="12792" width="30.125" style="148" customWidth="true"/>
    <col min="12793" max="12795" width="16.625" style="148" customWidth="true"/>
    <col min="12796" max="12796" width="30.125" style="148" customWidth="true"/>
    <col min="12797" max="12799" width="18" style="148" customWidth="true"/>
    <col min="12800" max="12804" width="9.125" style="148" hidden="true" customWidth="true"/>
    <col min="12805" max="13047" width="9.125" style="148"/>
    <col min="13048" max="13048" width="30.125" style="148" customWidth="true"/>
    <col min="13049" max="13051" width="16.625" style="148" customWidth="true"/>
    <col min="13052" max="13052" width="30.125" style="148" customWidth="true"/>
    <col min="13053" max="13055" width="18" style="148" customWidth="true"/>
    <col min="13056" max="13060" width="9.125" style="148" hidden="true" customWidth="true"/>
    <col min="13061" max="13303" width="9.125" style="148"/>
    <col min="13304" max="13304" width="30.125" style="148" customWidth="true"/>
    <col min="13305" max="13307" width="16.625" style="148" customWidth="true"/>
    <col min="13308" max="13308" width="30.125" style="148" customWidth="true"/>
    <col min="13309" max="13311" width="18" style="148" customWidth="true"/>
    <col min="13312" max="13316" width="9.125" style="148" hidden="true" customWidth="true"/>
    <col min="13317" max="13559" width="9.125" style="148"/>
    <col min="13560" max="13560" width="30.125" style="148" customWidth="true"/>
    <col min="13561" max="13563" width="16.625" style="148" customWidth="true"/>
    <col min="13564" max="13564" width="30.125" style="148" customWidth="true"/>
    <col min="13565" max="13567" width="18" style="148" customWidth="true"/>
    <col min="13568" max="13572" width="9.125" style="148" hidden="true" customWidth="true"/>
    <col min="13573" max="13815" width="9.125" style="148"/>
    <col min="13816" max="13816" width="30.125" style="148" customWidth="true"/>
    <col min="13817" max="13819" width="16.625" style="148" customWidth="true"/>
    <col min="13820" max="13820" width="30.125" style="148" customWidth="true"/>
    <col min="13821" max="13823" width="18" style="148" customWidth="true"/>
    <col min="13824" max="13828" width="9.125" style="148" hidden="true" customWidth="true"/>
    <col min="13829" max="14071" width="9.125" style="148"/>
    <col min="14072" max="14072" width="30.125" style="148" customWidth="true"/>
    <col min="14073" max="14075" width="16.625" style="148" customWidth="true"/>
    <col min="14076" max="14076" width="30.125" style="148" customWidth="true"/>
    <col min="14077" max="14079" width="18" style="148" customWidth="true"/>
    <col min="14080" max="14084" width="9.125" style="148" hidden="true" customWidth="true"/>
    <col min="14085" max="14327" width="9.125" style="148"/>
    <col min="14328" max="14328" width="30.125" style="148" customWidth="true"/>
    <col min="14329" max="14331" width="16.625" style="148" customWidth="true"/>
    <col min="14332" max="14332" width="30.125" style="148" customWidth="true"/>
    <col min="14333" max="14335" width="18" style="148" customWidth="true"/>
    <col min="14336" max="14340" width="9.125" style="148" hidden="true" customWidth="true"/>
    <col min="14341" max="14583" width="9.125" style="148"/>
    <col min="14584" max="14584" width="30.125" style="148" customWidth="true"/>
    <col min="14585" max="14587" width="16.625" style="148" customWidth="true"/>
    <col min="14588" max="14588" width="30.125" style="148" customWidth="true"/>
    <col min="14589" max="14591" width="18" style="148" customWidth="true"/>
    <col min="14592" max="14596" width="9.125" style="148" hidden="true" customWidth="true"/>
    <col min="14597" max="14839" width="9.125" style="148"/>
    <col min="14840" max="14840" width="30.125" style="148" customWidth="true"/>
    <col min="14841" max="14843" width="16.625" style="148" customWidth="true"/>
    <col min="14844" max="14844" width="30.125" style="148" customWidth="true"/>
    <col min="14845" max="14847" width="18" style="148" customWidth="true"/>
    <col min="14848" max="14852" width="9.125" style="148" hidden="true" customWidth="true"/>
    <col min="14853" max="15095" width="9.125" style="148"/>
    <col min="15096" max="15096" width="30.125" style="148" customWidth="true"/>
    <col min="15097" max="15099" width="16.625" style="148" customWidth="true"/>
    <col min="15100" max="15100" width="30.125" style="148" customWidth="true"/>
    <col min="15101" max="15103" width="18" style="148" customWidth="true"/>
    <col min="15104" max="15108" width="9.125" style="148" hidden="true" customWidth="true"/>
    <col min="15109" max="15351" width="9.125" style="148"/>
    <col min="15352" max="15352" width="30.125" style="148" customWidth="true"/>
    <col min="15353" max="15355" width="16.625" style="148" customWidth="true"/>
    <col min="15356" max="15356" width="30.125" style="148" customWidth="true"/>
    <col min="15357" max="15359" width="18" style="148" customWidth="true"/>
    <col min="15360" max="15364" width="9.125" style="148" hidden="true" customWidth="true"/>
    <col min="15365" max="15607" width="9.125" style="148"/>
    <col min="15608" max="15608" width="30.125" style="148" customWidth="true"/>
    <col min="15609" max="15611" width="16.625" style="148" customWidth="true"/>
    <col min="15612" max="15612" width="30.125" style="148" customWidth="true"/>
    <col min="15613" max="15615" width="18" style="148" customWidth="true"/>
    <col min="15616" max="15620" width="9.125" style="148" hidden="true" customWidth="true"/>
    <col min="15621" max="15863" width="9.125" style="148"/>
    <col min="15864" max="15864" width="30.125" style="148" customWidth="true"/>
    <col min="15865" max="15867" width="16.625" style="148" customWidth="true"/>
    <col min="15868" max="15868" width="30.125" style="148" customWidth="true"/>
    <col min="15869" max="15871" width="18" style="148" customWidth="true"/>
    <col min="15872" max="15876" width="9.125" style="148" hidden="true" customWidth="true"/>
    <col min="15877" max="16119" width="9.125" style="148"/>
    <col min="16120" max="16120" width="30.125" style="148" customWidth="true"/>
    <col min="16121" max="16123" width="16.625" style="148" customWidth="true"/>
    <col min="16124" max="16124" width="30.125" style="148" customWidth="true"/>
    <col min="16125" max="16127" width="18" style="148" customWidth="true"/>
    <col min="16128" max="16132" width="9.125" style="148" hidden="true" customWidth="true"/>
    <col min="16133" max="16384" width="9.125" style="148"/>
  </cols>
  <sheetData>
    <row r="1" s="142" customFormat="true" ht="19.5" customHeight="true" spans="1:3">
      <c r="A1" s="4" t="s">
        <v>182</v>
      </c>
      <c r="B1" s="143"/>
      <c r="C1" s="143"/>
    </row>
    <row r="2" s="143" customFormat="true" ht="21" spans="1:4">
      <c r="A2" s="149" t="s">
        <v>183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47</v>
      </c>
      <c r="C4" s="132" t="s">
        <v>48</v>
      </c>
      <c r="D4" s="189" t="s">
        <v>49</v>
      </c>
    </row>
    <row r="5" s="145" customFormat="true" ht="24.95" customHeight="true" spans="1:4">
      <c r="A5" s="153" t="s">
        <v>78</v>
      </c>
      <c r="B5" s="190">
        <f>SUM(B6:B14)</f>
        <v>6837</v>
      </c>
      <c r="C5" s="190">
        <f>SUM(C6:C14)</f>
        <v>4281</v>
      </c>
      <c r="D5" s="191">
        <f>C5/B5</f>
        <v>0.626151820974111</v>
      </c>
    </row>
    <row r="6" s="145" customFormat="true" ht="24.95" customHeight="true" spans="1:4">
      <c r="A6" s="133" t="s">
        <v>184</v>
      </c>
      <c r="B6" s="192"/>
      <c r="C6" s="192"/>
      <c r="D6" s="159" t="e">
        <f t="shared" ref="D6:D14" si="0">C6/B6</f>
        <v>#DIV/0!</v>
      </c>
    </row>
    <row r="7" s="145" customFormat="true" ht="24.95" customHeight="true" spans="1:4">
      <c r="A7" s="133" t="s">
        <v>185</v>
      </c>
      <c r="B7" s="192"/>
      <c r="C7" s="192"/>
      <c r="D7" s="159" t="e">
        <f t="shared" si="0"/>
        <v>#DIV/0!</v>
      </c>
    </row>
    <row r="8" s="145" customFormat="true" ht="24.95" customHeight="true" spans="1:4">
      <c r="A8" s="133" t="s">
        <v>186</v>
      </c>
      <c r="B8" s="192"/>
      <c r="C8" s="192"/>
      <c r="D8" s="159" t="e">
        <f t="shared" si="0"/>
        <v>#DIV/0!</v>
      </c>
    </row>
    <row r="9" s="145" customFormat="true" ht="24.95" customHeight="true" spans="1:4">
      <c r="A9" s="133" t="s">
        <v>187</v>
      </c>
      <c r="B9" s="192">
        <v>6837</v>
      </c>
      <c r="C9" s="192">
        <v>4281</v>
      </c>
      <c r="D9" s="159">
        <f t="shared" si="0"/>
        <v>0.626151820974111</v>
      </c>
    </row>
    <row r="10" s="145" customFormat="true" ht="24.95" customHeight="true" spans="1:4">
      <c r="A10" s="133" t="s">
        <v>188</v>
      </c>
      <c r="B10" s="193"/>
      <c r="C10" s="193"/>
      <c r="D10" s="159" t="e">
        <f t="shared" si="0"/>
        <v>#DIV/0!</v>
      </c>
    </row>
    <row r="11" s="145" customFormat="true" ht="24.95" customHeight="true" spans="1:4">
      <c r="A11" s="133" t="s">
        <v>189</v>
      </c>
      <c r="B11" s="193"/>
      <c r="C11" s="193"/>
      <c r="D11" s="159" t="e">
        <f t="shared" si="0"/>
        <v>#DIV/0!</v>
      </c>
    </row>
    <row r="12" s="146" customFormat="true" ht="24.95" customHeight="true" spans="1:4">
      <c r="A12" s="133" t="s">
        <v>190</v>
      </c>
      <c r="B12" s="193"/>
      <c r="C12" s="193"/>
      <c r="D12" s="159" t="e">
        <f t="shared" si="0"/>
        <v>#DIV/0!</v>
      </c>
    </row>
    <row r="13" s="147" customFormat="true" ht="24.95" customHeight="true" spans="1:4">
      <c r="A13" s="133" t="s">
        <v>191</v>
      </c>
      <c r="B13" s="193"/>
      <c r="C13" s="193"/>
      <c r="D13" s="159" t="e">
        <f t="shared" si="0"/>
        <v>#DIV/0!</v>
      </c>
    </row>
    <row r="14" ht="24.95" customHeight="true" spans="1:4">
      <c r="A14" s="194" t="s">
        <v>192</v>
      </c>
      <c r="B14" s="157"/>
      <c r="C14" s="157"/>
      <c r="D14" s="195" t="e">
        <f t="shared" si="0"/>
        <v>#DIV/0!</v>
      </c>
    </row>
  </sheetData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1"/>
  <sheetViews>
    <sheetView workbookViewId="0">
      <selection activeCell="C28" sqref="C28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84.75" customHeight="true" spans="1:4">
      <c r="A1" s="71" t="s">
        <v>193</v>
      </c>
      <c r="B1" s="72"/>
      <c r="C1" s="72"/>
      <c r="D1" s="72"/>
    </row>
    <row r="2" spans="1:4">
      <c r="A2" s="73" t="s">
        <v>194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true" spans="1:4">
      <c r="A14" s="141"/>
      <c r="B14" s="141"/>
      <c r="C14" s="141"/>
      <c r="D14" s="141"/>
    </row>
    <row r="15" hidden="true" spans="1:4">
      <c r="A15" s="141"/>
      <c r="B15" s="141"/>
      <c r="C15" s="141"/>
      <c r="D15" s="141"/>
    </row>
    <row r="16" hidden="true" spans="1:4">
      <c r="A16" s="141"/>
      <c r="B16" s="141"/>
      <c r="C16" s="141"/>
      <c r="D16" s="141"/>
    </row>
    <row r="17" hidden="true" spans="1:4">
      <c r="A17" s="141"/>
      <c r="B17" s="141"/>
      <c r="C17" s="141"/>
      <c r="D17" s="141"/>
    </row>
    <row r="18" hidden="true" spans="1:4">
      <c r="A18" s="141"/>
      <c r="B18" s="141"/>
      <c r="C18" s="141"/>
      <c r="D18" s="141"/>
    </row>
    <row r="19" hidden="true" spans="1:4">
      <c r="A19" s="141"/>
      <c r="B19" s="141"/>
      <c r="C19" s="141"/>
      <c r="D19" s="141"/>
    </row>
    <row r="20" hidden="true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C9" sqref="C9"/>
    </sheetView>
  </sheetViews>
  <sheetFormatPr defaultColWidth="6.75" defaultRowHeight="12.75"/>
  <cols>
    <col min="1" max="1" width="35.625" style="74" customWidth="true"/>
    <col min="2" max="4" width="15.625" style="74" customWidth="true"/>
    <col min="5" max="7" width="9" style="74" customWidth="true"/>
    <col min="8" max="8" width="5.625" style="74" customWidth="true"/>
    <col min="9" max="9" width="0.75" style="74" customWidth="true"/>
    <col min="10" max="10" width="10.125" style="74" customWidth="true"/>
    <col min="11" max="11" width="5.875" style="74" customWidth="true"/>
    <col min="12" max="16384" width="6.75" style="74"/>
  </cols>
  <sheetData>
    <row r="1" ht="19.5" customHeight="true" spans="1:1">
      <c r="A1" s="4" t="s">
        <v>195</v>
      </c>
    </row>
    <row r="2" s="123" customFormat="true" ht="33" customHeight="true" spans="1:254">
      <c r="A2" s="127" t="s">
        <v>196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="124" customFormat="true" ht="19.5" customHeight="true" spans="1:254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true" ht="50.1" customHeight="true" spans="1:254">
      <c r="A4" s="130" t="s">
        <v>46</v>
      </c>
      <c r="B4" s="161" t="s">
        <v>106</v>
      </c>
      <c r="C4" s="161" t="s">
        <v>107</v>
      </c>
      <c r="D4" s="82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true" ht="24.95" customHeight="true" spans="1:4">
      <c r="A5" s="133" t="s">
        <v>197</v>
      </c>
      <c r="B5" s="134"/>
      <c r="C5" s="186"/>
      <c r="D5" s="187"/>
    </row>
    <row r="6" s="126" customFormat="true" ht="24.95" customHeight="true" spans="1:4">
      <c r="A6" s="136" t="s">
        <v>198</v>
      </c>
      <c r="B6" s="188"/>
      <c r="C6" s="186"/>
      <c r="D6" s="187"/>
    </row>
    <row r="7" s="126" customFormat="true" ht="24.95" customHeight="true" spans="1:4">
      <c r="A7" s="136" t="s">
        <v>199</v>
      </c>
      <c r="B7" s="134"/>
      <c r="C7" s="186"/>
      <c r="D7" s="187"/>
    </row>
    <row r="8" s="126" customFormat="true" ht="24.95" customHeight="true" spans="1:4">
      <c r="A8" s="136" t="s">
        <v>200</v>
      </c>
      <c r="B8" s="188"/>
      <c r="C8" s="186"/>
      <c r="D8" s="187"/>
    </row>
    <row r="9" s="126" customFormat="true" ht="24.95" customHeight="true" spans="1:4">
      <c r="A9" s="136" t="s">
        <v>201</v>
      </c>
      <c r="B9" s="134"/>
      <c r="C9" s="186"/>
      <c r="D9" s="187"/>
    </row>
    <row r="10" s="126" customFormat="true" ht="24.95" customHeight="true" spans="1:4">
      <c r="A10" s="136" t="s">
        <v>202</v>
      </c>
      <c r="B10" s="186">
        <v>7325</v>
      </c>
      <c r="C10" s="186">
        <v>4225</v>
      </c>
      <c r="D10" s="88">
        <f>C10/B10</f>
        <v>0.57679180887372</v>
      </c>
    </row>
    <row r="11" s="126" customFormat="true" ht="24.95" customHeight="true" spans="1:4">
      <c r="A11" s="136" t="s">
        <v>203</v>
      </c>
      <c r="B11" s="134"/>
      <c r="C11" s="186"/>
      <c r="D11" s="187"/>
    </row>
    <row r="12" s="126" customFormat="true" ht="24.95" customHeight="true" spans="1:4">
      <c r="A12" s="136" t="s">
        <v>204</v>
      </c>
      <c r="B12" s="134"/>
      <c r="C12" s="186"/>
      <c r="D12" s="187"/>
    </row>
    <row r="13" s="126" customFormat="true" ht="24.95" customHeight="true" spans="1:4">
      <c r="A13" s="136" t="s">
        <v>205</v>
      </c>
      <c r="B13" s="134"/>
      <c r="C13" s="186"/>
      <c r="D13" s="187"/>
    </row>
    <row r="14" s="126" customFormat="true" ht="24.95" customHeight="true" spans="1:4">
      <c r="A14" s="136" t="s">
        <v>206</v>
      </c>
      <c r="B14" s="134"/>
      <c r="C14" s="186"/>
      <c r="D14" s="187"/>
    </row>
    <row r="15" s="126" customFormat="true" ht="24.95" customHeight="true" spans="1:4">
      <c r="A15" s="137" t="s">
        <v>207</v>
      </c>
      <c r="B15" s="138">
        <f>SUM(B5:B14)</f>
        <v>7325</v>
      </c>
      <c r="C15" s="138">
        <f>SUM(C5:C14)</f>
        <v>4225</v>
      </c>
      <c r="D15" s="88">
        <f>C15/B15</f>
        <v>0.57679180887372</v>
      </c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E9" sqref="E9"/>
    </sheetView>
  </sheetViews>
  <sheetFormatPr defaultColWidth="6.75" defaultRowHeight="12.75"/>
  <cols>
    <col min="1" max="1" width="35.625" style="74" customWidth="true"/>
    <col min="2" max="4" width="15.625" style="74" customWidth="true"/>
    <col min="5" max="6" width="9" style="74" customWidth="true"/>
    <col min="7" max="10" width="6" style="74" customWidth="true"/>
    <col min="11" max="11" width="9" style="74" customWidth="true"/>
    <col min="12" max="12" width="6.25" style="74" customWidth="true"/>
    <col min="13" max="49" width="9" style="74" customWidth="true"/>
    <col min="50" max="16384" width="6.75" style="74"/>
  </cols>
  <sheetData>
    <row r="1" ht="19.5" customHeight="true" spans="1:1">
      <c r="A1" s="4" t="s">
        <v>208</v>
      </c>
    </row>
    <row r="2" ht="26.25" customHeight="true" spans="1:49">
      <c r="A2" s="75" t="s">
        <v>209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118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</row>
    <row r="3" ht="19.5" customHeight="true" spans="1:49">
      <c r="A3" s="76"/>
      <c r="B3" s="101"/>
      <c r="C3" s="102" t="s">
        <v>44</v>
      </c>
      <c r="D3" s="103" t="s">
        <v>45</v>
      </c>
      <c r="E3" s="115"/>
      <c r="F3" s="115"/>
      <c r="G3" s="115"/>
      <c r="H3" s="115"/>
      <c r="I3" s="115"/>
      <c r="J3" s="115"/>
      <c r="K3" s="115"/>
      <c r="L3" s="119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4" customFormat="true" ht="50.1" customHeight="true" spans="1:49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96"/>
      <c r="J4" s="96"/>
      <c r="K4" s="96"/>
      <c r="L4" s="120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77"/>
    </row>
    <row r="5" s="98" customFormat="true" ht="24.95" customHeight="true" spans="1:49">
      <c r="A5" s="104" t="s">
        <v>210</v>
      </c>
      <c r="B5" s="106">
        <f>SUM(B6:B9)</f>
        <v>0</v>
      </c>
      <c r="C5" s="106">
        <f>SUM(C6:C9)</f>
        <v>0</v>
      </c>
      <c r="D5" s="107" t="e">
        <f>C5/B5</f>
        <v>#DIV/0!</v>
      </c>
      <c r="E5" s="116"/>
      <c r="F5" s="116"/>
      <c r="G5" s="116"/>
      <c r="H5" s="116"/>
      <c r="I5" s="116"/>
      <c r="J5" s="116"/>
      <c r="K5" s="116"/>
      <c r="L5" s="117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22"/>
    </row>
    <row r="6" s="99" customFormat="true" ht="24.95" customHeight="true" spans="1:49">
      <c r="A6" s="108" t="s">
        <v>211</v>
      </c>
      <c r="B6" s="109"/>
      <c r="C6" s="109"/>
      <c r="D6" s="110" t="e">
        <f>C6/B6</f>
        <v>#DIV/0!</v>
      </c>
      <c r="E6" s="117"/>
      <c r="F6" s="117"/>
      <c r="G6" s="117"/>
      <c r="H6" s="117"/>
      <c r="I6" s="117"/>
      <c r="J6" s="117"/>
      <c r="K6" s="117"/>
      <c r="L6" s="121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="100" customFormat="true" ht="24.95" customHeight="true" spans="1:4">
      <c r="A7" s="108" t="s">
        <v>212</v>
      </c>
      <c r="B7" s="172"/>
      <c r="C7" s="172"/>
      <c r="D7" s="181"/>
    </row>
    <row r="8" s="100" customFormat="true" ht="24.95" customHeight="true" spans="1:4">
      <c r="A8" s="108" t="s">
        <v>213</v>
      </c>
      <c r="B8" s="182"/>
      <c r="C8" s="182"/>
      <c r="D8" s="181"/>
    </row>
    <row r="9" s="100" customFormat="true" ht="24.95" customHeight="true" spans="1:4">
      <c r="A9" s="111" t="s">
        <v>214</v>
      </c>
      <c r="B9" s="183"/>
      <c r="C9" s="183"/>
      <c r="D9" s="184"/>
    </row>
    <row r="10" ht="38.25" customHeight="true" spans="1:4">
      <c r="A10" s="185"/>
      <c r="B10" s="185"/>
      <c r="C10" s="185"/>
      <c r="D10" s="185"/>
    </row>
  </sheetData>
  <sheetProtection formatCells="0" formatColumns="0" formatRows="0"/>
  <mergeCells count="2">
    <mergeCell ref="A2:D2"/>
    <mergeCell ref="A10:D10"/>
  </mergeCells>
  <printOptions horizontalCentered="true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8"/>
  <sheetViews>
    <sheetView workbookViewId="0">
      <selection activeCell="D16" sqref="D16"/>
    </sheetView>
  </sheetViews>
  <sheetFormatPr defaultColWidth="9" defaultRowHeight="15" outlineLevelRow="7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72.75" customHeight="true" spans="1:4">
      <c r="A1" s="71" t="s">
        <v>215</v>
      </c>
      <c r="B1" s="72"/>
      <c r="C1" s="72"/>
      <c r="D1" s="72"/>
    </row>
    <row r="2" spans="1:4">
      <c r="A2" s="73" t="s">
        <v>216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true" spans="1:4">
      <c r="A7" s="141"/>
      <c r="B7" s="141"/>
      <c r="C7" s="141"/>
      <c r="D7" s="141"/>
    </row>
    <row r="8" ht="53.25" customHeight="true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19" sqref="C19"/>
    </sheetView>
  </sheetViews>
  <sheetFormatPr defaultColWidth="6.75" defaultRowHeight="12.75"/>
  <cols>
    <col min="1" max="1" width="35.625" style="74" customWidth="true"/>
    <col min="2" max="4" width="15.625" style="74" customWidth="true"/>
    <col min="5" max="45" width="9" style="74" customWidth="true"/>
    <col min="46" max="16384" width="6.75" style="74"/>
  </cols>
  <sheetData>
    <row r="1" ht="19.5" customHeight="true" spans="1:1">
      <c r="A1" s="4" t="s">
        <v>217</v>
      </c>
    </row>
    <row r="2" ht="30.75" customHeight="true" spans="1:45">
      <c r="A2" s="75" t="s">
        <v>218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="4" customFormat="true" ht="19.5" customHeight="true" spans="1:45">
      <c r="A3" s="76"/>
      <c r="B3" s="77"/>
      <c r="C3" s="77"/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="4" customFormat="true" ht="50.1" customHeight="true" spans="1:45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</row>
    <row r="5" s="4" customFormat="true" ht="24.95" customHeight="true" spans="1:4">
      <c r="A5" s="83" t="s">
        <v>219</v>
      </c>
      <c r="B5" s="177">
        <f>SUM(B6:B9)</f>
        <v>0</v>
      </c>
      <c r="C5" s="177"/>
      <c r="D5" s="90"/>
    </row>
    <row r="6" s="4" customFormat="true" ht="24.95" customHeight="true" spans="1:45">
      <c r="A6" s="86" t="s">
        <v>220</v>
      </c>
      <c r="B6" s="178"/>
      <c r="C6" s="178"/>
      <c r="D6" s="90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="4" customFormat="true" ht="24.95" customHeight="true" spans="1:45">
      <c r="A7" s="86" t="s">
        <v>221</v>
      </c>
      <c r="B7" s="178"/>
      <c r="C7" s="178"/>
      <c r="D7" s="90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="4" customFormat="true" ht="24.95" customHeight="true" spans="1:45">
      <c r="A8" s="86" t="s">
        <v>222</v>
      </c>
      <c r="B8" s="179"/>
      <c r="C8" s="179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="4" customFormat="true" ht="24.95" customHeight="true" spans="1:45">
      <c r="A9" s="91" t="s">
        <v>223</v>
      </c>
      <c r="B9" s="180"/>
      <c r="C9" s="180"/>
      <c r="D9" s="94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E12" sqref="E12"/>
    </sheetView>
  </sheetViews>
  <sheetFormatPr defaultColWidth="9" defaultRowHeight="15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77.25" customHeight="true" spans="1:4">
      <c r="A1" s="71" t="s">
        <v>224</v>
      </c>
      <c r="B1" s="72"/>
      <c r="C1" s="72"/>
      <c r="D1" s="72"/>
    </row>
    <row r="2" spans="1:4">
      <c r="A2" s="73" t="s">
        <v>225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true" spans="1:4">
      <c r="A7" s="141"/>
      <c r="B7" s="141"/>
      <c r="C7" s="141"/>
      <c r="D7" s="141"/>
    </row>
    <row r="8" ht="34.5" customHeight="true" spans="1:4">
      <c r="A8" s="141"/>
      <c r="B8" s="141"/>
      <c r="C8" s="141"/>
      <c r="D8" s="141"/>
    </row>
    <row r="9" ht="34.5" customHeight="true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11" workbookViewId="0">
      <selection activeCell="A11" sqref="A11"/>
    </sheetView>
  </sheetViews>
  <sheetFormatPr defaultColWidth="6.75" defaultRowHeight="12.75"/>
  <cols>
    <col min="1" max="1" width="35.625" style="74" customWidth="true"/>
    <col min="2" max="4" width="15.625" style="74" customWidth="true"/>
    <col min="5" max="6" width="9" style="74" customWidth="true"/>
    <col min="7" max="10" width="6" style="74" customWidth="true"/>
    <col min="11" max="11" width="9" style="74" customWidth="true"/>
    <col min="12" max="12" width="6.25" style="74" customWidth="true"/>
    <col min="13" max="49" width="9" style="74" customWidth="true"/>
    <col min="50" max="16384" width="6.75" style="74"/>
  </cols>
  <sheetData>
    <row r="1" ht="19.5" customHeight="true" spans="1:1">
      <c r="A1" s="4" t="s">
        <v>226</v>
      </c>
    </row>
    <row r="2" ht="26.25" customHeight="true" spans="1:49">
      <c r="A2" s="75" t="s">
        <v>227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118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</row>
    <row r="3" ht="19.5" customHeight="true" spans="1:49">
      <c r="A3" s="76"/>
      <c r="B3" s="101"/>
      <c r="C3" s="102" t="s">
        <v>228</v>
      </c>
      <c r="D3" s="103" t="s">
        <v>45</v>
      </c>
      <c r="E3" s="115"/>
      <c r="F3" s="115"/>
      <c r="G3" s="115"/>
      <c r="H3" s="115"/>
      <c r="I3" s="115"/>
      <c r="J3" s="115"/>
      <c r="K3" s="115"/>
      <c r="L3" s="119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4" customFormat="true" ht="50.1" customHeight="true" spans="1:49">
      <c r="A4" s="79" t="s">
        <v>46</v>
      </c>
      <c r="B4" s="80" t="s">
        <v>48</v>
      </c>
      <c r="C4" s="170" t="s">
        <v>229</v>
      </c>
      <c r="D4" s="82" t="s">
        <v>230</v>
      </c>
      <c r="E4" s="96"/>
      <c r="F4" s="96"/>
      <c r="G4" s="96"/>
      <c r="H4" s="96"/>
      <c r="I4" s="96"/>
      <c r="J4" s="96"/>
      <c r="K4" s="96"/>
      <c r="L4" s="120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77"/>
    </row>
    <row r="5" s="98" customFormat="true" ht="24.95" customHeight="true" spans="1:49">
      <c r="A5" s="104" t="s">
        <v>50</v>
      </c>
      <c r="B5" s="105">
        <f>B6+B22</f>
        <v>2671</v>
      </c>
      <c r="C5" s="105">
        <f>C6+C22</f>
        <v>3000</v>
      </c>
      <c r="D5" s="107">
        <f>C5/B5</f>
        <v>1.12317484088356</v>
      </c>
      <c r="E5" s="116"/>
      <c r="F5" s="116"/>
      <c r="G5" s="116"/>
      <c r="H5" s="116"/>
      <c r="I5" s="116"/>
      <c r="J5" s="116"/>
      <c r="K5" s="116"/>
      <c r="L5" s="117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22"/>
    </row>
    <row r="6" s="99" customFormat="true" ht="24.95" customHeight="true" spans="1:49">
      <c r="A6" s="171" t="s">
        <v>51</v>
      </c>
      <c r="B6" s="84">
        <f>SUM(B7:B21)</f>
        <v>2671</v>
      </c>
      <c r="C6" s="84">
        <f>SUM(C7:C21)</f>
        <v>2999</v>
      </c>
      <c r="D6" s="107">
        <f t="shared" ref="D6:D25" si="0">C6/B6</f>
        <v>1.12280044926994</v>
      </c>
      <c r="E6" s="117"/>
      <c r="F6" s="117"/>
      <c r="G6" s="117"/>
      <c r="H6" s="117"/>
      <c r="I6" s="117"/>
      <c r="J6" s="117"/>
      <c r="K6" s="117"/>
      <c r="L6" s="121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="100" customFormat="true" ht="24.95" customHeight="true" spans="1:5">
      <c r="A7" s="108" t="s">
        <v>52</v>
      </c>
      <c r="B7" s="172">
        <v>1500</v>
      </c>
      <c r="C7" s="105">
        <v>1745</v>
      </c>
      <c r="D7" s="110">
        <f t="shared" si="0"/>
        <v>1.16333333333333</v>
      </c>
      <c r="E7" s="176">
        <f>C7-B7</f>
        <v>245</v>
      </c>
    </row>
    <row r="8" s="100" customFormat="true" ht="24.95" customHeight="true" spans="1:5">
      <c r="A8" s="108" t="s">
        <v>53</v>
      </c>
      <c r="B8" s="173">
        <v>273</v>
      </c>
      <c r="C8" s="105">
        <v>400</v>
      </c>
      <c r="D8" s="110">
        <f t="shared" si="0"/>
        <v>1.46520146520147</v>
      </c>
      <c r="E8" s="176">
        <f t="shared" ref="E8:E17" si="1">C8-B8</f>
        <v>127</v>
      </c>
    </row>
    <row r="9" s="100" customFormat="true" ht="24.95" customHeight="true" spans="1:5">
      <c r="A9" s="108" t="s">
        <v>54</v>
      </c>
      <c r="B9" s="172">
        <v>88</v>
      </c>
      <c r="C9" s="105">
        <v>82</v>
      </c>
      <c r="D9" s="110">
        <f t="shared" si="0"/>
        <v>0.931818181818182</v>
      </c>
      <c r="E9" s="176">
        <f t="shared" si="1"/>
        <v>-6</v>
      </c>
    </row>
    <row r="10" s="100" customFormat="true" ht="24.95" customHeight="true" spans="1:5">
      <c r="A10" s="108" t="s">
        <v>55</v>
      </c>
      <c r="B10" s="172"/>
      <c r="C10" s="172"/>
      <c r="D10" s="110"/>
      <c r="E10" s="176">
        <f t="shared" si="1"/>
        <v>0</v>
      </c>
    </row>
    <row r="11" s="100" customFormat="true" ht="24.95" customHeight="true" spans="1:5">
      <c r="A11" s="108" t="s">
        <v>56</v>
      </c>
      <c r="B11" s="172">
        <v>265</v>
      </c>
      <c r="C11" s="105">
        <v>332</v>
      </c>
      <c r="D11" s="110">
        <f t="shared" si="0"/>
        <v>1.25283018867925</v>
      </c>
      <c r="E11" s="176">
        <f t="shared" si="1"/>
        <v>67</v>
      </c>
    </row>
    <row r="12" s="100" customFormat="true" ht="24.95" customHeight="true" spans="1:5">
      <c r="A12" s="108" t="s">
        <v>57</v>
      </c>
      <c r="B12" s="172">
        <v>277</v>
      </c>
      <c r="C12" s="105">
        <v>250</v>
      </c>
      <c r="D12" s="110">
        <f t="shared" si="0"/>
        <v>0.902527075812274</v>
      </c>
      <c r="E12" s="176">
        <f t="shared" si="1"/>
        <v>-27</v>
      </c>
    </row>
    <row r="13" s="100" customFormat="true" ht="24.95" customHeight="true" spans="1:5">
      <c r="A13" s="108" t="s">
        <v>58</v>
      </c>
      <c r="B13" s="172">
        <v>120</v>
      </c>
      <c r="C13" s="105">
        <v>110</v>
      </c>
      <c r="D13" s="110">
        <f t="shared" si="0"/>
        <v>0.916666666666667</v>
      </c>
      <c r="E13" s="176">
        <f t="shared" si="1"/>
        <v>-10</v>
      </c>
    </row>
    <row r="14" s="100" customFormat="true" ht="24.95" customHeight="true" spans="1:5">
      <c r="A14" s="108" t="s">
        <v>59</v>
      </c>
      <c r="B14" s="172">
        <v>35</v>
      </c>
      <c r="C14" s="105">
        <v>30</v>
      </c>
      <c r="D14" s="110">
        <f t="shared" si="0"/>
        <v>0.857142857142857</v>
      </c>
      <c r="E14" s="176">
        <f t="shared" si="1"/>
        <v>-5</v>
      </c>
    </row>
    <row r="15" s="100" customFormat="true" ht="24.95" customHeight="true" spans="1:5">
      <c r="A15" s="108" t="s">
        <v>60</v>
      </c>
      <c r="B15" s="172">
        <v>4</v>
      </c>
      <c r="C15" s="105"/>
      <c r="D15" s="110">
        <f t="shared" si="0"/>
        <v>0</v>
      </c>
      <c r="E15" s="176">
        <f t="shared" si="1"/>
        <v>-4</v>
      </c>
    </row>
    <row r="16" s="100" customFormat="true" ht="24.95" customHeight="true" spans="1:5">
      <c r="A16" s="108" t="s">
        <v>61</v>
      </c>
      <c r="B16" s="172"/>
      <c r="C16" s="172"/>
      <c r="D16" s="110"/>
      <c r="E16" s="176">
        <f t="shared" si="1"/>
        <v>0</v>
      </c>
    </row>
    <row r="17" s="100" customFormat="true" ht="24.95" customHeight="true" spans="1:5">
      <c r="A17" s="108" t="s">
        <v>62</v>
      </c>
      <c r="B17" s="173">
        <v>109</v>
      </c>
      <c r="C17" s="105">
        <v>50</v>
      </c>
      <c r="D17" s="110">
        <f t="shared" si="0"/>
        <v>0.458715596330275</v>
      </c>
      <c r="E17" s="176">
        <f t="shared" si="1"/>
        <v>-59</v>
      </c>
    </row>
    <row r="18" s="100" customFormat="true" ht="24.95" customHeight="true" spans="1:4">
      <c r="A18" s="108" t="s">
        <v>63</v>
      </c>
      <c r="B18" s="172"/>
      <c r="C18" s="172"/>
      <c r="D18" s="110"/>
    </row>
    <row r="19" s="100" customFormat="true" ht="24.95" customHeight="true" spans="1:4">
      <c r="A19" s="108" t="s">
        <v>64</v>
      </c>
      <c r="B19" s="172"/>
      <c r="C19" s="172"/>
      <c r="D19" s="110"/>
    </row>
    <row r="20" s="100" customFormat="true" ht="24.95" customHeight="true" spans="1:4">
      <c r="A20" s="108" t="s">
        <v>65</v>
      </c>
      <c r="B20" s="172"/>
      <c r="C20" s="172"/>
      <c r="D20" s="110"/>
    </row>
    <row r="21" s="100" customFormat="true" ht="24.95" customHeight="true" spans="1:4">
      <c r="A21" s="108" t="s">
        <v>66</v>
      </c>
      <c r="B21" s="172"/>
      <c r="C21" s="172"/>
      <c r="D21" s="110"/>
    </row>
    <row r="22" s="100" customFormat="true" ht="24.95" customHeight="true" spans="1:5">
      <c r="A22" s="171" t="s">
        <v>67</v>
      </c>
      <c r="B22" s="174">
        <f>SUM(B23:B29)</f>
        <v>0</v>
      </c>
      <c r="C22" s="174">
        <f>SUM(C23:C29)</f>
        <v>1</v>
      </c>
      <c r="D22" s="107" t="e">
        <f t="shared" si="0"/>
        <v>#DIV/0!</v>
      </c>
      <c r="E22" s="176">
        <f t="shared" ref="E22:E25" si="2">C22-B22</f>
        <v>1</v>
      </c>
    </row>
    <row r="23" s="100" customFormat="true" ht="24.95" customHeight="true" spans="1:5">
      <c r="A23" s="108" t="s">
        <v>68</v>
      </c>
      <c r="B23" s="172"/>
      <c r="C23" s="172"/>
      <c r="D23" s="110"/>
      <c r="E23" s="176">
        <f t="shared" si="2"/>
        <v>0</v>
      </c>
    </row>
    <row r="24" s="100" customFormat="true" ht="24.95" customHeight="true" spans="1:5">
      <c r="A24" s="108" t="s">
        <v>69</v>
      </c>
      <c r="B24" s="172"/>
      <c r="C24" s="172"/>
      <c r="D24" s="110"/>
      <c r="E24" s="176">
        <f t="shared" si="2"/>
        <v>0</v>
      </c>
    </row>
    <row r="25" s="100" customFormat="true" ht="24.95" customHeight="true" spans="1:5">
      <c r="A25" s="108" t="s">
        <v>70</v>
      </c>
      <c r="B25" s="172"/>
      <c r="C25" s="105">
        <v>1</v>
      </c>
      <c r="D25" s="110" t="e">
        <f t="shared" si="0"/>
        <v>#DIV/0!</v>
      </c>
      <c r="E25" s="176">
        <f t="shared" si="2"/>
        <v>1</v>
      </c>
    </row>
    <row r="26" s="100" customFormat="true" ht="24.95" customHeight="true" spans="1:4">
      <c r="A26" s="108" t="s">
        <v>71</v>
      </c>
      <c r="B26" s="172"/>
      <c r="C26" s="172"/>
      <c r="D26" s="110"/>
    </row>
    <row r="27" s="100" customFormat="true" ht="24.95" customHeight="true" spans="1:4">
      <c r="A27" s="108" t="s">
        <v>72</v>
      </c>
      <c r="B27" s="172"/>
      <c r="C27" s="172"/>
      <c r="D27" s="110"/>
    </row>
    <row r="28" s="100" customFormat="true" ht="24.95" customHeight="true" spans="1:4">
      <c r="A28" s="108" t="s">
        <v>73</v>
      </c>
      <c r="B28" s="172"/>
      <c r="C28" s="172"/>
      <c r="D28" s="110"/>
    </row>
    <row r="29" s="100" customFormat="true" ht="24.95" customHeight="true" spans="1:4">
      <c r="A29" s="111" t="s">
        <v>74</v>
      </c>
      <c r="B29" s="175"/>
      <c r="C29" s="175"/>
      <c r="D29" s="113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6"/>
  <sheetViews>
    <sheetView tabSelected="1" workbookViewId="0">
      <selection activeCell="A1" sqref="A1:D1"/>
    </sheetView>
  </sheetViews>
  <sheetFormatPr defaultColWidth="9" defaultRowHeight="42.75" customHeight="true" outlineLevelRow="5" outlineLevelCol="3"/>
  <cols>
    <col min="1" max="3" width="20.625" style="70" customWidth="true"/>
    <col min="4" max="4" width="50.25" style="70" customWidth="true"/>
    <col min="5" max="5" width="28.875" style="70" customWidth="true"/>
    <col min="6" max="16384" width="9" style="70"/>
  </cols>
  <sheetData>
    <row r="1" ht="409.5" customHeight="true" spans="1:4">
      <c r="A1" s="163" t="s">
        <v>231</v>
      </c>
      <c r="B1" s="164"/>
      <c r="C1" s="164"/>
      <c r="D1" s="164"/>
    </row>
    <row r="2" customHeight="true" spans="1:4">
      <c r="A2" s="165"/>
      <c r="B2" s="166"/>
      <c r="C2" s="166"/>
      <c r="D2" s="166"/>
    </row>
    <row r="3" customHeight="true" spans="1:4">
      <c r="A3" s="166"/>
      <c r="B3" s="166"/>
      <c r="C3" s="166"/>
      <c r="D3" s="166"/>
    </row>
    <row r="4" customHeight="true" spans="1:4">
      <c r="A4" s="166"/>
      <c r="B4" s="166"/>
      <c r="C4" s="166"/>
      <c r="D4" s="166"/>
    </row>
    <row r="5" customHeight="true" spans="1:4">
      <c r="A5" s="166"/>
      <c r="B5" s="166"/>
      <c r="C5" s="166"/>
      <c r="D5" s="166"/>
    </row>
    <row r="6" customHeight="true" spans="1:4">
      <c r="A6" s="166"/>
      <c r="B6" s="166"/>
      <c r="C6" s="166"/>
      <c r="D6" s="166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15" workbookViewId="0">
      <selection activeCell="A17" sqref="A17"/>
    </sheetView>
  </sheetViews>
  <sheetFormatPr defaultColWidth="6.75" defaultRowHeight="12.75"/>
  <cols>
    <col min="1" max="1" width="35.625" style="74" customWidth="true"/>
    <col min="2" max="4" width="15.625" style="74" customWidth="true"/>
    <col min="5" max="5" width="6" style="74" customWidth="true"/>
    <col min="6" max="45" width="9" style="74" customWidth="true"/>
    <col min="46" max="16384" width="6.75" style="74"/>
  </cols>
  <sheetData>
    <row r="1" ht="19.5" customHeight="true" spans="1:1">
      <c r="A1" s="4" t="s">
        <v>232</v>
      </c>
    </row>
    <row r="2" ht="30.75" customHeight="true" spans="1:45">
      <c r="A2" s="75" t="s">
        <v>233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="4" customFormat="true" ht="19.5" customHeight="true" spans="1:45">
      <c r="A3" s="76"/>
      <c r="B3" s="77"/>
      <c r="C3" s="77" t="s">
        <v>234</v>
      </c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="4" customFormat="true" ht="50.1" customHeight="true" spans="1:45">
      <c r="A4" s="79" t="s">
        <v>46</v>
      </c>
      <c r="B4" s="81" t="s">
        <v>235</v>
      </c>
      <c r="C4" s="81" t="s">
        <v>229</v>
      </c>
      <c r="D4" s="82" t="s">
        <v>236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</row>
    <row r="5" s="4" customFormat="true" ht="24.95" customHeight="true" spans="1:4">
      <c r="A5" s="83" t="s">
        <v>78</v>
      </c>
      <c r="B5" s="105">
        <f>SUM(B6:B30)</f>
        <v>3649</v>
      </c>
      <c r="C5" s="105">
        <f>SUM(C6:C30)</f>
        <v>5106</v>
      </c>
      <c r="D5" s="110">
        <f t="shared" ref="D5" si="0">C5/B5</f>
        <v>1.39928747602083</v>
      </c>
    </row>
    <row r="6" s="4" customFormat="true" ht="23.25" customHeight="true" spans="1:45">
      <c r="A6" s="86" t="s">
        <v>79</v>
      </c>
      <c r="B6" s="87">
        <v>1071</v>
      </c>
      <c r="C6" s="87">
        <v>911</v>
      </c>
      <c r="D6" s="110">
        <f t="shared" ref="D6" si="1">C6/B6</f>
        <v>0.850606909430439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="4" customFormat="true" ht="23.25" customHeight="true" spans="1:45">
      <c r="A7" s="86" t="s">
        <v>80</v>
      </c>
      <c r="B7" s="87"/>
      <c r="C7" s="87"/>
      <c r="D7" s="90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="4" customFormat="true" ht="23.25" customHeight="true" spans="1:45">
      <c r="A8" s="86" t="s">
        <v>81</v>
      </c>
      <c r="B8" s="87"/>
      <c r="C8" s="87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="4" customFormat="true" ht="23.25" customHeight="true" spans="1:45">
      <c r="A9" s="86" t="s">
        <v>82</v>
      </c>
      <c r="B9" s="87"/>
      <c r="C9" s="87"/>
      <c r="D9" s="90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  <row r="10" s="4" customFormat="true" ht="23.25" customHeight="true" spans="1:45">
      <c r="A10" s="86" t="s">
        <v>83</v>
      </c>
      <c r="B10" s="87"/>
      <c r="C10" s="87"/>
      <c r="D10" s="9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="4" customFormat="true" ht="23.25" customHeight="true" spans="1:45">
      <c r="A11" s="86" t="s">
        <v>84</v>
      </c>
      <c r="B11" s="87"/>
      <c r="C11" s="87"/>
      <c r="D11" s="9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="4" customFormat="true" ht="23.25" customHeight="true" spans="1:45">
      <c r="A12" s="86" t="s">
        <v>85</v>
      </c>
      <c r="B12" s="87">
        <v>96</v>
      </c>
      <c r="C12" s="87">
        <v>104</v>
      </c>
      <c r="D12" s="110">
        <f t="shared" ref="D12:D17" si="2">C12/B12</f>
        <v>1.08333333333333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="4" customFormat="true" ht="23.25" customHeight="true" spans="1:45">
      <c r="A13" s="86" t="s">
        <v>86</v>
      </c>
      <c r="B13" s="87">
        <v>683</v>
      </c>
      <c r="C13" s="87">
        <v>699</v>
      </c>
      <c r="D13" s="110">
        <f t="shared" si="2"/>
        <v>1.02342606149341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</row>
    <row r="14" s="4" customFormat="true" ht="23.25" customHeight="true" spans="1:45">
      <c r="A14" s="86" t="s">
        <v>87</v>
      </c>
      <c r="B14" s="87">
        <v>150</v>
      </c>
      <c r="C14" s="87">
        <v>147</v>
      </c>
      <c r="D14" s="110">
        <f t="shared" si="2"/>
        <v>0.98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="4" customFormat="true" ht="23.25" customHeight="true" spans="1:45">
      <c r="A15" s="86" t="s">
        <v>88</v>
      </c>
      <c r="B15" s="87">
        <v>216</v>
      </c>
      <c r="C15" s="87">
        <v>253</v>
      </c>
      <c r="D15" s="110">
        <f t="shared" si="2"/>
        <v>1.1712962962963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</row>
    <row r="16" s="4" customFormat="true" ht="23.25" customHeight="true" spans="1:45">
      <c r="A16" s="86" t="s">
        <v>89</v>
      </c>
      <c r="B16" s="87">
        <v>478</v>
      </c>
      <c r="C16" s="87">
        <v>425</v>
      </c>
      <c r="D16" s="110">
        <f t="shared" si="2"/>
        <v>0.889121338912134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</row>
    <row r="17" s="4" customFormat="true" ht="23.25" customHeight="true" spans="1:45">
      <c r="A17" s="86" t="s">
        <v>90</v>
      </c>
      <c r="B17" s="87">
        <v>761</v>
      </c>
      <c r="C17" s="87">
        <v>1081</v>
      </c>
      <c r="D17" s="110">
        <f t="shared" si="2"/>
        <v>1.42049934296978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</row>
    <row r="18" s="4" customFormat="true" ht="23.25" customHeight="true" spans="1:45">
      <c r="A18" s="86" t="s">
        <v>91</v>
      </c>
      <c r="B18" s="87"/>
      <c r="C18" s="87"/>
      <c r="D18" s="90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</row>
    <row r="19" s="4" customFormat="true" ht="23.25" customHeight="true" spans="1:45">
      <c r="A19" s="86" t="s">
        <v>92</v>
      </c>
      <c r="B19" s="87"/>
      <c r="C19" s="87"/>
      <c r="D19" s="90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</row>
    <row r="20" s="4" customFormat="true" ht="23.25" customHeight="true" spans="1:45">
      <c r="A20" s="86" t="s">
        <v>93</v>
      </c>
      <c r="B20" s="87"/>
      <c r="C20" s="87"/>
      <c r="D20" s="9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</row>
    <row r="21" s="4" customFormat="true" ht="23.25" customHeight="true" spans="1:45">
      <c r="A21" s="86" t="s">
        <v>94</v>
      </c>
      <c r="B21" s="87"/>
      <c r="C21" s="87"/>
      <c r="D21" s="90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</row>
    <row r="22" s="4" customFormat="true" ht="23.25" customHeight="true" spans="1:45">
      <c r="A22" s="86" t="s">
        <v>95</v>
      </c>
      <c r="B22" s="87"/>
      <c r="C22" s="87"/>
      <c r="D22" s="90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</row>
    <row r="23" s="4" customFormat="true" ht="23.25" customHeight="true" spans="1:45">
      <c r="A23" s="86" t="s">
        <v>96</v>
      </c>
      <c r="B23" s="87"/>
      <c r="C23" s="87"/>
      <c r="D23" s="90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</row>
    <row r="24" s="4" customFormat="true" ht="23.25" customHeight="true" spans="1:45">
      <c r="A24" s="86" t="s">
        <v>97</v>
      </c>
      <c r="B24" s="87">
        <v>146</v>
      </c>
      <c r="C24" s="87">
        <v>1449</v>
      </c>
      <c r="D24" s="110">
        <f t="shared" ref="D24" si="3">C24/B24</f>
        <v>9.92465753424658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</row>
    <row r="25" s="4" customFormat="true" ht="23.25" customHeight="true" spans="1:45">
      <c r="A25" s="86" t="s">
        <v>98</v>
      </c>
      <c r="B25" s="87"/>
      <c r="C25" s="87"/>
      <c r="D25" s="90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</row>
    <row r="26" s="4" customFormat="true" ht="23.25" customHeight="true" spans="1:45">
      <c r="A26" s="86" t="s">
        <v>99</v>
      </c>
      <c r="B26" s="87"/>
      <c r="C26" s="87"/>
      <c r="D26" s="90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</row>
    <row r="27" s="4" customFormat="true" ht="23.25" customHeight="true" spans="1:45">
      <c r="A27" s="86" t="s">
        <v>237</v>
      </c>
      <c r="B27" s="87">
        <v>48</v>
      </c>
      <c r="C27" s="87">
        <v>37</v>
      </c>
      <c r="D27" s="110">
        <f t="shared" ref="D27" si="4">C27/B27</f>
        <v>0.770833333333333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</row>
    <row r="28" s="4" customFormat="true" ht="23.25" customHeight="true" spans="1:45">
      <c r="A28" s="86" t="s">
        <v>238</v>
      </c>
      <c r="B28" s="87"/>
      <c r="C28" s="87"/>
      <c r="D28" s="90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</row>
    <row r="29" s="4" customFormat="true" ht="23.25" customHeight="true" spans="1:45">
      <c r="A29" s="167" t="s">
        <v>239</v>
      </c>
      <c r="B29" s="168"/>
      <c r="C29" s="168"/>
      <c r="D29" s="90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</row>
    <row r="30" s="4" customFormat="true" ht="23.25" customHeight="true" spans="1:45">
      <c r="A30" s="91" t="s">
        <v>240</v>
      </c>
      <c r="B30" s="169"/>
      <c r="C30" s="169"/>
      <c r="D30" s="94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31" workbookViewId="0">
      <selection activeCell="D19" sqref="D19"/>
    </sheetView>
  </sheetViews>
  <sheetFormatPr defaultColWidth="9" defaultRowHeight="15" outlineLevelCol="1"/>
  <cols>
    <col min="2" max="2" width="74.875" customWidth="true"/>
  </cols>
  <sheetData>
    <row r="1" ht="58.5" customHeight="true" spans="2:2">
      <c r="B1" s="205" t="s">
        <v>1</v>
      </c>
    </row>
    <row r="2" ht="25.5" customHeight="true" spans="2:2">
      <c r="B2" s="206" t="s">
        <v>2</v>
      </c>
    </row>
    <row r="3" s="204" customFormat="true" ht="25.5" customHeight="true" spans="2:2">
      <c r="B3" s="207" t="s">
        <v>3</v>
      </c>
    </row>
    <row r="4" s="204" customFormat="true" ht="25.5" customHeight="true" spans="2:2">
      <c r="B4" s="208" t="s">
        <v>4</v>
      </c>
    </row>
    <row r="5" s="204" customFormat="true" ht="25.5" customHeight="true" spans="2:2">
      <c r="B5" s="208" t="s">
        <v>5</v>
      </c>
    </row>
    <row r="6" s="204" customFormat="true" ht="25.5" customHeight="true" spans="2:2">
      <c r="B6" s="208" t="s">
        <v>6</v>
      </c>
    </row>
    <row r="7" s="204" customFormat="true" ht="25.5" customHeight="true" spans="2:2">
      <c r="B7" s="208" t="s">
        <v>7</v>
      </c>
    </row>
    <row r="8" s="204" customFormat="true" ht="25.5" customHeight="true" spans="2:2">
      <c r="B8" s="208" t="s">
        <v>8</v>
      </c>
    </row>
    <row r="9" s="204" customFormat="true" ht="25.5" customHeight="true" spans="2:2">
      <c r="B9" s="207" t="s">
        <v>9</v>
      </c>
    </row>
    <row r="10" s="204" customFormat="true" ht="25.5" customHeight="true" spans="2:2">
      <c r="B10" s="208" t="s">
        <v>10</v>
      </c>
    </row>
    <row r="11" s="204" customFormat="true" ht="25.5" customHeight="true" spans="2:2">
      <c r="B11" s="208" t="s">
        <v>11</v>
      </c>
    </row>
    <row r="12" s="204" customFormat="true" ht="25.5" customHeight="true" spans="2:2">
      <c r="B12" s="208" t="s">
        <v>12</v>
      </c>
    </row>
    <row r="13" s="204" customFormat="true" ht="25.5" customHeight="true" spans="2:2">
      <c r="B13" s="208" t="s">
        <v>13</v>
      </c>
    </row>
    <row r="14" s="204" customFormat="true" ht="25.5" customHeight="true" spans="2:2">
      <c r="B14" s="208" t="s">
        <v>14</v>
      </c>
    </row>
    <row r="15" s="204" customFormat="true" ht="25.5" customHeight="true" spans="2:2">
      <c r="B15" s="207" t="s">
        <v>15</v>
      </c>
    </row>
    <row r="16" s="204" customFormat="true" ht="25.5" customHeight="true" spans="2:2">
      <c r="B16" s="208" t="s">
        <v>16</v>
      </c>
    </row>
    <row r="17" s="204" customFormat="true" ht="25.5" customHeight="true" spans="2:2">
      <c r="B17" s="208" t="s">
        <v>17</v>
      </c>
    </row>
    <row r="18" s="204" customFormat="true" ht="25.5" customHeight="true" spans="2:2">
      <c r="B18" s="208" t="s">
        <v>18</v>
      </c>
    </row>
    <row r="19" s="204" customFormat="true" ht="25.5" customHeight="true" spans="2:2">
      <c r="B19" s="208" t="s">
        <v>19</v>
      </c>
    </row>
    <row r="20" ht="25.5" customHeight="true" spans="2:2">
      <c r="B20" s="206" t="s">
        <v>20</v>
      </c>
    </row>
    <row r="21" ht="25.5" customHeight="true" spans="2:2">
      <c r="B21" s="207" t="s">
        <v>3</v>
      </c>
    </row>
    <row r="22" ht="25.5" customHeight="true" spans="2:2">
      <c r="B22" s="208" t="s">
        <v>21</v>
      </c>
    </row>
    <row r="23" ht="25.5" customHeight="true" spans="2:2">
      <c r="B23" s="208" t="s">
        <v>22</v>
      </c>
    </row>
    <row r="24" ht="25.5" customHeight="true" spans="2:2">
      <c r="B24" s="208" t="s">
        <v>23</v>
      </c>
    </row>
    <row r="25" ht="25.5" customHeight="true" spans="2:2">
      <c r="B25" s="208" t="s">
        <v>24</v>
      </c>
    </row>
    <row r="26" ht="25.5" customHeight="true" spans="2:2">
      <c r="B26" s="208" t="s">
        <v>25</v>
      </c>
    </row>
    <row r="27" ht="25.5" customHeight="true" spans="2:2">
      <c r="B27" s="207" t="s">
        <v>9</v>
      </c>
    </row>
    <row r="28" ht="25.5" customHeight="true" spans="2:2">
      <c r="B28" s="208" t="s">
        <v>26</v>
      </c>
    </row>
    <row r="29" ht="25.5" customHeight="true" spans="2:2">
      <c r="B29" s="208" t="s">
        <v>27</v>
      </c>
    </row>
    <row r="30" ht="25.5" customHeight="true" spans="2:2">
      <c r="B30" s="208" t="s">
        <v>28</v>
      </c>
    </row>
    <row r="31" ht="25.5" customHeight="true" spans="2:2">
      <c r="B31" s="208" t="s">
        <v>29</v>
      </c>
    </row>
    <row r="32" ht="25.5" customHeight="true" spans="2:2">
      <c r="B32" s="208" t="s">
        <v>30</v>
      </c>
    </row>
    <row r="33" ht="25.5" customHeight="true" spans="2:2">
      <c r="B33" s="207" t="s">
        <v>15</v>
      </c>
    </row>
    <row r="34" ht="25.5" customHeight="true" spans="2:2">
      <c r="B34" s="208" t="s">
        <v>31</v>
      </c>
    </row>
    <row r="35" ht="25.5" customHeight="true" spans="2:2">
      <c r="B35" s="208" t="s">
        <v>32</v>
      </c>
    </row>
    <row r="36" ht="25.5" customHeight="true" spans="2:2">
      <c r="B36" s="208" t="s">
        <v>33</v>
      </c>
    </row>
    <row r="37" ht="25.5" customHeight="true" spans="2:2">
      <c r="B37" s="208" t="s">
        <v>34</v>
      </c>
    </row>
    <row r="38" ht="25.5" customHeight="true" spans="2:2">
      <c r="B38" s="206" t="s">
        <v>35</v>
      </c>
    </row>
    <row r="39" ht="25.5" customHeight="true" spans="2:2">
      <c r="B39" s="209" t="s">
        <v>36</v>
      </c>
    </row>
    <row r="40" ht="25.5" customHeight="true" spans="2:2">
      <c r="B40" s="209" t="s">
        <v>37</v>
      </c>
    </row>
    <row r="41" ht="25.5" customHeight="true" spans="2:2">
      <c r="B41" s="209" t="s">
        <v>38</v>
      </c>
    </row>
    <row r="42" ht="25.5" customHeight="true" spans="2:2">
      <c r="B42" s="209" t="s">
        <v>39</v>
      </c>
    </row>
    <row r="43" ht="25.5" customHeight="true" spans="2:2">
      <c r="B43" s="209" t="s">
        <v>40</v>
      </c>
    </row>
    <row r="44" ht="25.5" customHeight="true" spans="2:2">
      <c r="B44" s="209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"/>
  <sheetViews>
    <sheetView workbookViewId="0">
      <selection activeCell="A1" sqref="A1:D1"/>
    </sheetView>
  </sheetViews>
  <sheetFormatPr defaultColWidth="9" defaultRowHeight="15" outlineLevelRow="4" outlineLevelCol="3"/>
  <cols>
    <col min="1" max="3" width="20.625" style="70" customWidth="true"/>
    <col min="4" max="4" width="40.625" style="70" customWidth="true"/>
    <col min="5" max="5" width="70.375" style="70" customWidth="true"/>
    <col min="6" max="16384" width="9" style="70"/>
  </cols>
  <sheetData>
    <row r="1" ht="409.5" customHeight="true" spans="1:4">
      <c r="A1" s="163" t="s">
        <v>241</v>
      </c>
      <c r="B1" s="164"/>
      <c r="C1" s="164"/>
      <c r="D1" s="164"/>
    </row>
    <row r="2" ht="42.75" customHeight="true" spans="1:4">
      <c r="A2" s="165"/>
      <c r="B2" s="166"/>
      <c r="C2" s="166"/>
      <c r="D2" s="166"/>
    </row>
    <row r="3" ht="42.75" customHeight="true" spans="1:4">
      <c r="A3" s="166"/>
      <c r="B3" s="166"/>
      <c r="C3" s="166"/>
      <c r="D3" s="166"/>
    </row>
    <row r="4" ht="42.75" customHeight="true" spans="1:4">
      <c r="A4" s="166"/>
      <c r="B4" s="166"/>
      <c r="C4" s="166"/>
      <c r="D4" s="166"/>
    </row>
    <row r="5" ht="42.75" customHeight="true" spans="1:4">
      <c r="A5" s="166"/>
      <c r="B5" s="166"/>
      <c r="C5" s="166"/>
      <c r="D5" s="166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C44" sqref="C44"/>
    </sheetView>
  </sheetViews>
  <sheetFormatPr defaultColWidth="6.75" defaultRowHeight="12.75"/>
  <cols>
    <col min="1" max="1" width="47.75" style="74" customWidth="true"/>
    <col min="2" max="4" width="15.625" style="74" customWidth="true"/>
    <col min="5" max="7" width="9" style="74" customWidth="true"/>
    <col min="8" max="8" width="5.625" style="74" customWidth="true"/>
    <col min="9" max="9" width="0.75" style="74" customWidth="true"/>
    <col min="10" max="10" width="10.125" style="74" customWidth="true"/>
    <col min="11" max="11" width="5.875" style="74" customWidth="true"/>
    <col min="12" max="16384" width="6.75" style="74"/>
  </cols>
  <sheetData>
    <row r="1" ht="19.5" customHeight="true" spans="1:1">
      <c r="A1" s="4" t="s">
        <v>242</v>
      </c>
    </row>
    <row r="2" s="123" customFormat="true" ht="33" customHeight="true" spans="1:254">
      <c r="A2" s="127" t="s">
        <v>243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="124" customFormat="true" ht="19.5" customHeight="true" spans="1:254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true" ht="50.1" customHeight="true" spans="1:254">
      <c r="A4" s="130" t="s">
        <v>46</v>
      </c>
      <c r="B4" s="161" t="s">
        <v>235</v>
      </c>
      <c r="C4" s="161" t="s">
        <v>229</v>
      </c>
      <c r="D4" s="82" t="s">
        <v>236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true" ht="24.95" customHeight="true" spans="1:4">
      <c r="A5" s="162" t="s">
        <v>244</v>
      </c>
      <c r="B5" s="134">
        <f>SUM(B6:B17)</f>
        <v>461</v>
      </c>
      <c r="C5" s="134">
        <f>SUM(C6:C17)</f>
        <v>235</v>
      </c>
      <c r="D5" s="135">
        <f>IFERROR(C5/B5,0)</f>
        <v>0.509761388286334</v>
      </c>
    </row>
    <row r="6" s="126" customFormat="true" ht="24.95" customHeight="true" spans="1:4">
      <c r="A6" s="162" t="s">
        <v>109</v>
      </c>
      <c r="B6" s="134"/>
      <c r="C6" s="134"/>
      <c r="D6" s="135">
        <f t="shared" ref="D6:D61" si="0">IFERROR(C6/B6,0)</f>
        <v>0</v>
      </c>
    </row>
    <row r="7" s="126" customFormat="true" ht="24.95" customHeight="true" spans="1:4">
      <c r="A7" s="162" t="s">
        <v>110</v>
      </c>
      <c r="B7" s="134"/>
      <c r="C7" s="134">
        <v>235</v>
      </c>
      <c r="D7" s="135">
        <f t="shared" si="0"/>
        <v>0</v>
      </c>
    </row>
    <row r="8" s="126" customFormat="true" ht="24.95" customHeight="true" spans="1:4">
      <c r="A8" s="162" t="s">
        <v>111</v>
      </c>
      <c r="B8" s="134"/>
      <c r="C8" s="134"/>
      <c r="D8" s="135">
        <f t="shared" si="0"/>
        <v>0</v>
      </c>
    </row>
    <row r="9" s="126" customFormat="true" ht="24.95" customHeight="true" spans="1:4">
      <c r="A9" s="162" t="s">
        <v>112</v>
      </c>
      <c r="B9" s="134"/>
      <c r="C9" s="134"/>
      <c r="D9" s="135">
        <f t="shared" si="0"/>
        <v>0</v>
      </c>
    </row>
    <row r="10" s="126" customFormat="true" ht="24.95" customHeight="true" spans="1:4">
      <c r="A10" s="162" t="s">
        <v>113</v>
      </c>
      <c r="B10" s="134"/>
      <c r="C10" s="134"/>
      <c r="D10" s="135">
        <f t="shared" si="0"/>
        <v>0</v>
      </c>
    </row>
    <row r="11" s="126" customFormat="true" ht="24.95" customHeight="true" spans="1:4">
      <c r="A11" s="162" t="s">
        <v>245</v>
      </c>
      <c r="B11" s="134">
        <v>461</v>
      </c>
      <c r="C11" s="134"/>
      <c r="D11" s="135">
        <f t="shared" si="0"/>
        <v>0</v>
      </c>
    </row>
    <row r="12" s="126" customFormat="true" ht="24.95" customHeight="true" spans="1:4">
      <c r="A12" s="162" t="s">
        <v>115</v>
      </c>
      <c r="B12" s="134"/>
      <c r="C12" s="134"/>
      <c r="D12" s="135">
        <f t="shared" si="0"/>
        <v>0</v>
      </c>
    </row>
    <row r="13" s="126" customFormat="true" ht="24.95" customHeight="true" spans="1:4">
      <c r="A13" s="162" t="s">
        <v>116</v>
      </c>
      <c r="B13" s="134"/>
      <c r="C13" s="134"/>
      <c r="D13" s="135">
        <f t="shared" si="0"/>
        <v>0</v>
      </c>
    </row>
    <row r="14" s="126" customFormat="true" ht="24.95" customHeight="true" spans="1:4">
      <c r="A14" s="162" t="s">
        <v>117</v>
      </c>
      <c r="B14" s="134"/>
      <c r="C14" s="134"/>
      <c r="D14" s="135">
        <f t="shared" si="0"/>
        <v>0</v>
      </c>
    </row>
    <row r="15" s="126" customFormat="true" ht="24.95" customHeight="true" spans="1:4">
      <c r="A15" s="162" t="s">
        <v>118</v>
      </c>
      <c r="B15" s="134"/>
      <c r="C15" s="134"/>
      <c r="D15" s="135">
        <f t="shared" si="0"/>
        <v>0</v>
      </c>
    </row>
    <row r="16" s="126" customFormat="true" ht="24.95" customHeight="true" spans="1:4">
      <c r="A16" s="162" t="s">
        <v>119</v>
      </c>
      <c r="B16" s="134"/>
      <c r="C16" s="134"/>
      <c r="D16" s="135">
        <f t="shared" si="0"/>
        <v>0</v>
      </c>
    </row>
    <row r="17" s="126" customFormat="true" ht="24.95" customHeight="true" spans="1:4">
      <c r="A17" s="136" t="s">
        <v>120</v>
      </c>
      <c r="B17" s="134">
        <f>SUM(B18:B38)</f>
        <v>0</v>
      </c>
      <c r="C17" s="134"/>
      <c r="D17" s="135">
        <f t="shared" si="0"/>
        <v>0</v>
      </c>
    </row>
    <row r="18" s="126" customFormat="true" ht="24.95" customHeight="true" spans="1:4">
      <c r="A18" s="136" t="s">
        <v>121</v>
      </c>
      <c r="B18" s="134"/>
      <c r="C18" s="134"/>
      <c r="D18" s="135">
        <f t="shared" si="0"/>
        <v>0</v>
      </c>
    </row>
    <row r="19" s="126" customFormat="true" ht="24.95" customHeight="true" spans="1:4">
      <c r="A19" s="136" t="s">
        <v>122</v>
      </c>
      <c r="B19" s="134"/>
      <c r="C19" s="134"/>
      <c r="D19" s="135">
        <f t="shared" si="0"/>
        <v>0</v>
      </c>
    </row>
    <row r="20" s="126" customFormat="true" ht="24.95" customHeight="true" spans="1:4">
      <c r="A20" s="136" t="s">
        <v>123</v>
      </c>
      <c r="B20" s="134"/>
      <c r="C20" s="134"/>
      <c r="D20" s="135">
        <f t="shared" si="0"/>
        <v>0</v>
      </c>
    </row>
    <row r="21" s="126" customFormat="true" ht="24.95" customHeight="true" spans="1:4">
      <c r="A21" s="136" t="s">
        <v>124</v>
      </c>
      <c r="B21" s="134"/>
      <c r="C21" s="134"/>
      <c r="D21" s="135">
        <f t="shared" si="0"/>
        <v>0</v>
      </c>
    </row>
    <row r="22" s="126" customFormat="true" ht="24.95" customHeight="true" spans="1:4">
      <c r="A22" s="136" t="s">
        <v>125</v>
      </c>
      <c r="B22" s="134"/>
      <c r="C22" s="134"/>
      <c r="D22" s="135">
        <f t="shared" si="0"/>
        <v>0</v>
      </c>
    </row>
    <row r="23" s="126" customFormat="true" ht="24.95" customHeight="true" spans="1:4">
      <c r="A23" s="136" t="s">
        <v>126</v>
      </c>
      <c r="B23" s="134"/>
      <c r="C23" s="134"/>
      <c r="D23" s="135">
        <f t="shared" si="0"/>
        <v>0</v>
      </c>
    </row>
    <row r="24" s="126" customFormat="true" ht="24.95" customHeight="true" spans="1:4">
      <c r="A24" s="136" t="s">
        <v>127</v>
      </c>
      <c r="B24" s="134"/>
      <c r="C24" s="134"/>
      <c r="D24" s="135">
        <f t="shared" si="0"/>
        <v>0</v>
      </c>
    </row>
    <row r="25" s="126" customFormat="true" ht="24.95" customHeight="true" spans="1:4">
      <c r="A25" s="136" t="s">
        <v>128</v>
      </c>
      <c r="B25" s="134"/>
      <c r="C25" s="134"/>
      <c r="D25" s="135">
        <f t="shared" si="0"/>
        <v>0</v>
      </c>
    </row>
    <row r="26" s="126" customFormat="true" ht="24.95" customHeight="true" spans="1:4">
      <c r="A26" s="136" t="s">
        <v>129</v>
      </c>
      <c r="B26" s="134"/>
      <c r="C26" s="134"/>
      <c r="D26" s="135">
        <f t="shared" si="0"/>
        <v>0</v>
      </c>
    </row>
    <row r="27" s="126" customFormat="true" ht="24.95" customHeight="true" spans="1:4">
      <c r="A27" s="136" t="s">
        <v>130</v>
      </c>
      <c r="B27" s="134"/>
      <c r="C27" s="134"/>
      <c r="D27" s="135">
        <f t="shared" si="0"/>
        <v>0</v>
      </c>
    </row>
    <row r="28" s="126" customFormat="true" ht="24.95" customHeight="true" spans="1:4">
      <c r="A28" s="136" t="s">
        <v>131</v>
      </c>
      <c r="B28" s="134"/>
      <c r="C28" s="134"/>
      <c r="D28" s="135">
        <f t="shared" si="0"/>
        <v>0</v>
      </c>
    </row>
    <row r="29" s="126" customFormat="true" ht="24.95" customHeight="true" spans="1:4">
      <c r="A29" s="136" t="s">
        <v>132</v>
      </c>
      <c r="B29" s="134"/>
      <c r="C29" s="134"/>
      <c r="D29" s="135">
        <f t="shared" si="0"/>
        <v>0</v>
      </c>
    </row>
    <row r="30" s="126" customFormat="true" ht="24.95" customHeight="true" spans="1:4">
      <c r="A30" s="136" t="s">
        <v>133</v>
      </c>
      <c r="B30" s="134"/>
      <c r="C30" s="134"/>
      <c r="D30" s="135">
        <f t="shared" si="0"/>
        <v>0</v>
      </c>
    </row>
    <row r="31" s="126" customFormat="true" ht="24.95" customHeight="true" spans="1:4">
      <c r="A31" s="136" t="s">
        <v>134</v>
      </c>
      <c r="B31" s="134"/>
      <c r="C31" s="134"/>
      <c r="D31" s="135">
        <f t="shared" si="0"/>
        <v>0</v>
      </c>
    </row>
    <row r="32" s="126" customFormat="true" ht="24.95" customHeight="true" spans="1:4">
      <c r="A32" s="136" t="s">
        <v>135</v>
      </c>
      <c r="B32" s="134"/>
      <c r="C32" s="134"/>
      <c r="D32" s="135">
        <f t="shared" si="0"/>
        <v>0</v>
      </c>
    </row>
    <row r="33" s="126" customFormat="true" ht="24.95" customHeight="true" spans="1:4">
      <c r="A33" s="136" t="s">
        <v>136</v>
      </c>
      <c r="B33" s="134"/>
      <c r="C33" s="134"/>
      <c r="D33" s="135">
        <f t="shared" si="0"/>
        <v>0</v>
      </c>
    </row>
    <row r="34" s="126" customFormat="true" ht="24.95" customHeight="true" spans="1:4">
      <c r="A34" s="136" t="s">
        <v>137</v>
      </c>
      <c r="B34" s="134"/>
      <c r="C34" s="134"/>
      <c r="D34" s="135">
        <f t="shared" si="0"/>
        <v>0</v>
      </c>
    </row>
    <row r="35" s="126" customFormat="true" ht="24.95" customHeight="true" spans="1:4">
      <c r="A35" s="136" t="s">
        <v>138</v>
      </c>
      <c r="B35" s="134"/>
      <c r="C35" s="134"/>
      <c r="D35" s="135">
        <f t="shared" si="0"/>
        <v>0</v>
      </c>
    </row>
    <row r="36" s="126" customFormat="true" ht="24.95" customHeight="true" spans="1:4">
      <c r="A36" s="136" t="s">
        <v>139</v>
      </c>
      <c r="B36" s="134"/>
      <c r="C36" s="134"/>
      <c r="D36" s="135">
        <f t="shared" si="0"/>
        <v>0</v>
      </c>
    </row>
    <row r="37" s="126" customFormat="true" ht="24.95" customHeight="true" spans="1:4">
      <c r="A37" s="136" t="s">
        <v>140</v>
      </c>
      <c r="B37" s="134"/>
      <c r="C37" s="134"/>
      <c r="D37" s="135">
        <f t="shared" si="0"/>
        <v>0</v>
      </c>
    </row>
    <row r="38" s="126" customFormat="true" ht="24.95" customHeight="true" spans="1:4">
      <c r="A38" s="136" t="s">
        <v>141</v>
      </c>
      <c r="B38" s="134"/>
      <c r="C38" s="134"/>
      <c r="D38" s="135">
        <f t="shared" si="0"/>
        <v>0</v>
      </c>
    </row>
    <row r="39" s="126" customFormat="true" ht="24.95" customHeight="true" spans="1:4">
      <c r="A39" s="136" t="s">
        <v>246</v>
      </c>
      <c r="B39" s="134">
        <f>SUM(B40:B60)</f>
        <v>210</v>
      </c>
      <c r="C39" s="134">
        <f>SUM(C40:C60)</f>
        <v>817</v>
      </c>
      <c r="D39" s="135">
        <f t="shared" si="0"/>
        <v>3.89047619047619</v>
      </c>
    </row>
    <row r="40" s="126" customFormat="true" ht="24.95" customHeight="true" spans="1:4">
      <c r="A40" s="136" t="s">
        <v>247</v>
      </c>
      <c r="B40" s="134">
        <v>19</v>
      </c>
      <c r="C40" s="134">
        <v>626</v>
      </c>
      <c r="D40" s="135">
        <f t="shared" si="0"/>
        <v>32.9473684210526</v>
      </c>
    </row>
    <row r="41" s="126" customFormat="true" ht="24.95" customHeight="true" spans="1:4">
      <c r="A41" s="136" t="s">
        <v>144</v>
      </c>
      <c r="B41" s="134"/>
      <c r="C41" s="134"/>
      <c r="D41" s="135">
        <f t="shared" si="0"/>
        <v>0</v>
      </c>
    </row>
    <row r="42" s="126" customFormat="true" ht="24.95" customHeight="true" spans="1:4">
      <c r="A42" s="136" t="s">
        <v>145</v>
      </c>
      <c r="B42" s="134"/>
      <c r="C42" s="134"/>
      <c r="D42" s="135">
        <f t="shared" si="0"/>
        <v>0</v>
      </c>
    </row>
    <row r="43" s="126" customFormat="true" ht="24.95" customHeight="true" spans="1:4">
      <c r="A43" s="136" t="s">
        <v>146</v>
      </c>
      <c r="B43" s="134"/>
      <c r="C43" s="134"/>
      <c r="D43" s="135">
        <f t="shared" si="0"/>
        <v>0</v>
      </c>
    </row>
    <row r="44" s="126" customFormat="true" ht="24.95" customHeight="true" spans="1:4">
      <c r="A44" s="136" t="s">
        <v>147</v>
      </c>
      <c r="B44" s="134"/>
      <c r="C44" s="134"/>
      <c r="D44" s="135">
        <f t="shared" si="0"/>
        <v>0</v>
      </c>
    </row>
    <row r="45" s="126" customFormat="true" ht="24.95" customHeight="true" spans="1:4">
      <c r="A45" s="136" t="s">
        <v>148</v>
      </c>
      <c r="B45" s="134"/>
      <c r="C45" s="134"/>
      <c r="D45" s="135">
        <f t="shared" si="0"/>
        <v>0</v>
      </c>
    </row>
    <row r="46" s="126" customFormat="true" ht="24.95" customHeight="true" spans="1:4">
      <c r="A46" s="136" t="s">
        <v>149</v>
      </c>
      <c r="B46" s="134"/>
      <c r="C46" s="134"/>
      <c r="D46" s="135">
        <f t="shared" si="0"/>
        <v>0</v>
      </c>
    </row>
    <row r="47" s="126" customFormat="true" ht="24.95" customHeight="true" spans="1:4">
      <c r="A47" s="136" t="s">
        <v>150</v>
      </c>
      <c r="B47" s="134">
        <v>23</v>
      </c>
      <c r="C47" s="134">
        <v>23</v>
      </c>
      <c r="D47" s="135">
        <f t="shared" si="0"/>
        <v>1</v>
      </c>
    </row>
    <row r="48" s="126" customFormat="true" ht="24.95" customHeight="true" spans="1:4">
      <c r="A48" s="136" t="s">
        <v>151</v>
      </c>
      <c r="B48" s="134"/>
      <c r="C48" s="134"/>
      <c r="D48" s="135">
        <f t="shared" si="0"/>
        <v>0</v>
      </c>
    </row>
    <row r="49" s="126" customFormat="true" ht="24.95" customHeight="true" spans="1:4">
      <c r="A49" s="136" t="s">
        <v>152</v>
      </c>
      <c r="B49" s="134"/>
      <c r="C49" s="134"/>
      <c r="D49" s="135">
        <f t="shared" si="0"/>
        <v>0</v>
      </c>
    </row>
    <row r="50" s="126" customFormat="true" ht="24.95" customHeight="true" spans="1:4">
      <c r="A50" s="136" t="s">
        <v>153</v>
      </c>
      <c r="B50" s="134"/>
      <c r="C50" s="134"/>
      <c r="D50" s="135">
        <f t="shared" si="0"/>
        <v>0</v>
      </c>
    </row>
    <row r="51" s="126" customFormat="true" ht="24.95" customHeight="true" spans="1:4">
      <c r="A51" s="136" t="s">
        <v>154</v>
      </c>
      <c r="B51" s="134">
        <v>168</v>
      </c>
      <c r="C51" s="134">
        <v>168</v>
      </c>
      <c r="D51" s="135">
        <f t="shared" si="0"/>
        <v>1</v>
      </c>
    </row>
    <row r="52" s="126" customFormat="true" ht="24.95" customHeight="true" spans="1:4">
      <c r="A52" s="136" t="s">
        <v>155</v>
      </c>
      <c r="B52" s="134"/>
      <c r="C52" s="134"/>
      <c r="D52" s="135">
        <f t="shared" si="0"/>
        <v>0</v>
      </c>
    </row>
    <row r="53" s="126" customFormat="true" ht="24.95" customHeight="true" spans="1:4">
      <c r="A53" s="136" t="s">
        <v>156</v>
      </c>
      <c r="B53" s="134"/>
      <c r="C53" s="134"/>
      <c r="D53" s="135">
        <f t="shared" si="0"/>
        <v>0</v>
      </c>
    </row>
    <row r="54" s="126" customFormat="true" ht="24.95" customHeight="true" spans="1:4">
      <c r="A54" s="136" t="s">
        <v>157</v>
      </c>
      <c r="B54" s="134"/>
      <c r="C54" s="134"/>
      <c r="D54" s="135">
        <f t="shared" si="0"/>
        <v>0</v>
      </c>
    </row>
    <row r="55" s="126" customFormat="true" ht="24.95" customHeight="true" spans="1:4">
      <c r="A55" s="136" t="s">
        <v>158</v>
      </c>
      <c r="B55" s="134"/>
      <c r="C55" s="134"/>
      <c r="D55" s="135">
        <f t="shared" si="0"/>
        <v>0</v>
      </c>
    </row>
    <row r="56" s="126" customFormat="true" ht="24.95" customHeight="true" spans="1:4">
      <c r="A56" s="136" t="s">
        <v>159</v>
      </c>
      <c r="B56" s="134"/>
      <c r="C56" s="134"/>
      <c r="D56" s="135">
        <f t="shared" si="0"/>
        <v>0</v>
      </c>
    </row>
    <row r="57" s="126" customFormat="true" ht="24.95" customHeight="true" spans="1:4">
      <c r="A57" s="136" t="s">
        <v>160</v>
      </c>
      <c r="B57" s="134"/>
      <c r="C57" s="134"/>
      <c r="D57" s="135">
        <f t="shared" si="0"/>
        <v>0</v>
      </c>
    </row>
    <row r="58" s="126" customFormat="true" ht="24.95" customHeight="true" spans="1:4">
      <c r="A58" s="136" t="s">
        <v>161</v>
      </c>
      <c r="B58" s="134"/>
      <c r="C58" s="134"/>
      <c r="D58" s="135">
        <f t="shared" si="0"/>
        <v>0</v>
      </c>
    </row>
    <row r="59" s="126" customFormat="true" ht="24.95" customHeight="true" spans="1:4">
      <c r="A59" s="136" t="s">
        <v>162</v>
      </c>
      <c r="B59" s="134"/>
      <c r="C59" s="134"/>
      <c r="D59" s="135">
        <f t="shared" si="0"/>
        <v>0</v>
      </c>
    </row>
    <row r="60" s="126" customFormat="true" ht="24.95" customHeight="true" spans="1:4">
      <c r="A60" s="136" t="s">
        <v>163</v>
      </c>
      <c r="B60" s="134"/>
      <c r="C60" s="134"/>
      <c r="D60" s="135">
        <f t="shared" si="0"/>
        <v>0</v>
      </c>
    </row>
    <row r="61" s="126" customFormat="true" ht="24.95" customHeight="true" spans="1:4">
      <c r="A61" s="137" t="s">
        <v>164</v>
      </c>
      <c r="B61" s="138">
        <f>B5+B39</f>
        <v>671</v>
      </c>
      <c r="C61" s="138">
        <f>C5+C39</f>
        <v>1052</v>
      </c>
      <c r="D61" s="139">
        <f t="shared" si="0"/>
        <v>1.56780923994039</v>
      </c>
    </row>
  </sheetData>
  <sheetProtection formatCells="0" formatColumns="0" formatRows="0"/>
  <mergeCells count="1">
    <mergeCell ref="A2:D2"/>
  </mergeCells>
  <printOptions horizontalCentered="true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4" workbookViewId="0">
      <selection activeCell="K11" sqref="K11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7" width="9.125" style="148"/>
    <col min="248" max="248" width="30.125" style="148" customWidth="true"/>
    <col min="249" max="251" width="16.625" style="148" customWidth="true"/>
    <col min="252" max="252" width="30.125" style="148" customWidth="true"/>
    <col min="253" max="255" width="18" style="148" customWidth="true"/>
    <col min="256" max="260" width="9.125" style="148" hidden="true" customWidth="true"/>
    <col min="261" max="503" width="9.125" style="148"/>
    <col min="504" max="504" width="30.125" style="148" customWidth="true"/>
    <col min="505" max="507" width="16.625" style="148" customWidth="true"/>
    <col min="508" max="508" width="30.125" style="148" customWidth="true"/>
    <col min="509" max="511" width="18" style="148" customWidth="true"/>
    <col min="512" max="516" width="9.125" style="148" hidden="true" customWidth="true"/>
    <col min="517" max="759" width="9.125" style="148"/>
    <col min="760" max="760" width="30.125" style="148" customWidth="true"/>
    <col min="761" max="763" width="16.625" style="148" customWidth="true"/>
    <col min="764" max="764" width="30.125" style="148" customWidth="true"/>
    <col min="765" max="767" width="18" style="148" customWidth="true"/>
    <col min="768" max="772" width="9.125" style="148" hidden="true" customWidth="true"/>
    <col min="773" max="1015" width="9.125" style="148"/>
    <col min="1016" max="1016" width="30.125" style="148" customWidth="true"/>
    <col min="1017" max="1019" width="16.625" style="148" customWidth="true"/>
    <col min="1020" max="1020" width="30.125" style="148" customWidth="true"/>
    <col min="1021" max="1023" width="18" style="148" customWidth="true"/>
    <col min="1024" max="1028" width="9.125" style="148" hidden="true" customWidth="true"/>
    <col min="1029" max="1271" width="9.125" style="148"/>
    <col min="1272" max="1272" width="30.125" style="148" customWidth="true"/>
    <col min="1273" max="1275" width="16.625" style="148" customWidth="true"/>
    <col min="1276" max="1276" width="30.125" style="148" customWidth="true"/>
    <col min="1277" max="1279" width="18" style="148" customWidth="true"/>
    <col min="1280" max="1284" width="9.125" style="148" hidden="true" customWidth="true"/>
    <col min="1285" max="1527" width="9.125" style="148"/>
    <col min="1528" max="1528" width="30.125" style="148" customWidth="true"/>
    <col min="1529" max="1531" width="16.625" style="148" customWidth="true"/>
    <col min="1532" max="1532" width="30.125" style="148" customWidth="true"/>
    <col min="1533" max="1535" width="18" style="148" customWidth="true"/>
    <col min="1536" max="1540" width="9.125" style="148" hidden="true" customWidth="true"/>
    <col min="1541" max="1783" width="9.125" style="148"/>
    <col min="1784" max="1784" width="30.125" style="148" customWidth="true"/>
    <col min="1785" max="1787" width="16.625" style="148" customWidth="true"/>
    <col min="1788" max="1788" width="30.125" style="148" customWidth="true"/>
    <col min="1789" max="1791" width="18" style="148" customWidth="true"/>
    <col min="1792" max="1796" width="9.125" style="148" hidden="true" customWidth="true"/>
    <col min="1797" max="2039" width="9.125" style="148"/>
    <col min="2040" max="2040" width="30.125" style="148" customWidth="true"/>
    <col min="2041" max="2043" width="16.625" style="148" customWidth="true"/>
    <col min="2044" max="2044" width="30.125" style="148" customWidth="true"/>
    <col min="2045" max="2047" width="18" style="148" customWidth="true"/>
    <col min="2048" max="2052" width="9.125" style="148" hidden="true" customWidth="true"/>
    <col min="2053" max="2295" width="9.125" style="148"/>
    <col min="2296" max="2296" width="30.125" style="148" customWidth="true"/>
    <col min="2297" max="2299" width="16.625" style="148" customWidth="true"/>
    <col min="2300" max="2300" width="30.125" style="148" customWidth="true"/>
    <col min="2301" max="2303" width="18" style="148" customWidth="true"/>
    <col min="2304" max="2308" width="9.125" style="148" hidden="true" customWidth="true"/>
    <col min="2309" max="2551" width="9.125" style="148"/>
    <col min="2552" max="2552" width="30.125" style="148" customWidth="true"/>
    <col min="2553" max="2555" width="16.625" style="148" customWidth="true"/>
    <col min="2556" max="2556" width="30.125" style="148" customWidth="true"/>
    <col min="2557" max="2559" width="18" style="148" customWidth="true"/>
    <col min="2560" max="2564" width="9.125" style="148" hidden="true" customWidth="true"/>
    <col min="2565" max="2807" width="9.125" style="148"/>
    <col min="2808" max="2808" width="30.125" style="148" customWidth="true"/>
    <col min="2809" max="2811" width="16.625" style="148" customWidth="true"/>
    <col min="2812" max="2812" width="30.125" style="148" customWidth="true"/>
    <col min="2813" max="2815" width="18" style="148" customWidth="true"/>
    <col min="2816" max="2820" width="9.125" style="148" hidden="true" customWidth="true"/>
    <col min="2821" max="3063" width="9.125" style="148"/>
    <col min="3064" max="3064" width="30.125" style="148" customWidth="true"/>
    <col min="3065" max="3067" width="16.625" style="148" customWidth="true"/>
    <col min="3068" max="3068" width="30.125" style="148" customWidth="true"/>
    <col min="3069" max="3071" width="18" style="148" customWidth="true"/>
    <col min="3072" max="3076" width="9.125" style="148" hidden="true" customWidth="true"/>
    <col min="3077" max="3319" width="9.125" style="148"/>
    <col min="3320" max="3320" width="30.125" style="148" customWidth="true"/>
    <col min="3321" max="3323" width="16.625" style="148" customWidth="true"/>
    <col min="3324" max="3324" width="30.125" style="148" customWidth="true"/>
    <col min="3325" max="3327" width="18" style="148" customWidth="true"/>
    <col min="3328" max="3332" width="9.125" style="148" hidden="true" customWidth="true"/>
    <col min="3333" max="3575" width="9.125" style="148"/>
    <col min="3576" max="3576" width="30.125" style="148" customWidth="true"/>
    <col min="3577" max="3579" width="16.625" style="148" customWidth="true"/>
    <col min="3580" max="3580" width="30.125" style="148" customWidth="true"/>
    <col min="3581" max="3583" width="18" style="148" customWidth="true"/>
    <col min="3584" max="3588" width="9.125" style="148" hidden="true" customWidth="true"/>
    <col min="3589" max="3831" width="9.125" style="148"/>
    <col min="3832" max="3832" width="30.125" style="148" customWidth="true"/>
    <col min="3833" max="3835" width="16.625" style="148" customWidth="true"/>
    <col min="3836" max="3836" width="30.125" style="148" customWidth="true"/>
    <col min="3837" max="3839" width="18" style="148" customWidth="true"/>
    <col min="3840" max="3844" width="9.125" style="148" hidden="true" customWidth="true"/>
    <col min="3845" max="4087" width="9.125" style="148"/>
    <col min="4088" max="4088" width="30.125" style="148" customWidth="true"/>
    <col min="4089" max="4091" width="16.625" style="148" customWidth="true"/>
    <col min="4092" max="4092" width="30.125" style="148" customWidth="true"/>
    <col min="4093" max="4095" width="18" style="148" customWidth="true"/>
    <col min="4096" max="4100" width="9.125" style="148" hidden="true" customWidth="true"/>
    <col min="4101" max="4343" width="9.125" style="148"/>
    <col min="4344" max="4344" width="30.125" style="148" customWidth="true"/>
    <col min="4345" max="4347" width="16.625" style="148" customWidth="true"/>
    <col min="4348" max="4348" width="30.125" style="148" customWidth="true"/>
    <col min="4349" max="4351" width="18" style="148" customWidth="true"/>
    <col min="4352" max="4356" width="9.125" style="148" hidden="true" customWidth="true"/>
    <col min="4357" max="4599" width="9.125" style="148"/>
    <col min="4600" max="4600" width="30.125" style="148" customWidth="true"/>
    <col min="4601" max="4603" width="16.625" style="148" customWidth="true"/>
    <col min="4604" max="4604" width="30.125" style="148" customWidth="true"/>
    <col min="4605" max="4607" width="18" style="148" customWidth="true"/>
    <col min="4608" max="4612" width="9.125" style="148" hidden="true" customWidth="true"/>
    <col min="4613" max="4855" width="9.125" style="148"/>
    <col min="4856" max="4856" width="30.125" style="148" customWidth="true"/>
    <col min="4857" max="4859" width="16.625" style="148" customWidth="true"/>
    <col min="4860" max="4860" width="30.125" style="148" customWidth="true"/>
    <col min="4861" max="4863" width="18" style="148" customWidth="true"/>
    <col min="4864" max="4868" width="9.125" style="148" hidden="true" customWidth="true"/>
    <col min="4869" max="5111" width="9.125" style="148"/>
    <col min="5112" max="5112" width="30.125" style="148" customWidth="true"/>
    <col min="5113" max="5115" width="16.625" style="148" customWidth="true"/>
    <col min="5116" max="5116" width="30.125" style="148" customWidth="true"/>
    <col min="5117" max="5119" width="18" style="148" customWidth="true"/>
    <col min="5120" max="5124" width="9.125" style="148" hidden="true" customWidth="true"/>
    <col min="5125" max="5367" width="9.125" style="148"/>
    <col min="5368" max="5368" width="30.125" style="148" customWidth="true"/>
    <col min="5369" max="5371" width="16.625" style="148" customWidth="true"/>
    <col min="5372" max="5372" width="30.125" style="148" customWidth="true"/>
    <col min="5373" max="5375" width="18" style="148" customWidth="true"/>
    <col min="5376" max="5380" width="9.125" style="148" hidden="true" customWidth="true"/>
    <col min="5381" max="5623" width="9.125" style="148"/>
    <col min="5624" max="5624" width="30.125" style="148" customWidth="true"/>
    <col min="5625" max="5627" width="16.625" style="148" customWidth="true"/>
    <col min="5628" max="5628" width="30.125" style="148" customWidth="true"/>
    <col min="5629" max="5631" width="18" style="148" customWidth="true"/>
    <col min="5632" max="5636" width="9.125" style="148" hidden="true" customWidth="true"/>
    <col min="5637" max="5879" width="9.125" style="148"/>
    <col min="5880" max="5880" width="30.125" style="148" customWidth="true"/>
    <col min="5881" max="5883" width="16.625" style="148" customWidth="true"/>
    <col min="5884" max="5884" width="30.125" style="148" customWidth="true"/>
    <col min="5885" max="5887" width="18" style="148" customWidth="true"/>
    <col min="5888" max="5892" width="9.125" style="148" hidden="true" customWidth="true"/>
    <col min="5893" max="6135" width="9.125" style="148"/>
    <col min="6136" max="6136" width="30.125" style="148" customWidth="true"/>
    <col min="6137" max="6139" width="16.625" style="148" customWidth="true"/>
    <col min="6140" max="6140" width="30.125" style="148" customWidth="true"/>
    <col min="6141" max="6143" width="18" style="148" customWidth="true"/>
    <col min="6144" max="6148" width="9.125" style="148" hidden="true" customWidth="true"/>
    <col min="6149" max="6391" width="9.125" style="148"/>
    <col min="6392" max="6392" width="30.125" style="148" customWidth="true"/>
    <col min="6393" max="6395" width="16.625" style="148" customWidth="true"/>
    <col min="6396" max="6396" width="30.125" style="148" customWidth="true"/>
    <col min="6397" max="6399" width="18" style="148" customWidth="true"/>
    <col min="6400" max="6404" width="9.125" style="148" hidden="true" customWidth="true"/>
    <col min="6405" max="6647" width="9.125" style="148"/>
    <col min="6648" max="6648" width="30.125" style="148" customWidth="true"/>
    <col min="6649" max="6651" width="16.625" style="148" customWidth="true"/>
    <col min="6652" max="6652" width="30.125" style="148" customWidth="true"/>
    <col min="6653" max="6655" width="18" style="148" customWidth="true"/>
    <col min="6656" max="6660" width="9.125" style="148" hidden="true" customWidth="true"/>
    <col min="6661" max="6903" width="9.125" style="148"/>
    <col min="6904" max="6904" width="30.125" style="148" customWidth="true"/>
    <col min="6905" max="6907" width="16.625" style="148" customWidth="true"/>
    <col min="6908" max="6908" width="30.125" style="148" customWidth="true"/>
    <col min="6909" max="6911" width="18" style="148" customWidth="true"/>
    <col min="6912" max="6916" width="9.125" style="148" hidden="true" customWidth="true"/>
    <col min="6917" max="7159" width="9.125" style="148"/>
    <col min="7160" max="7160" width="30.125" style="148" customWidth="true"/>
    <col min="7161" max="7163" width="16.625" style="148" customWidth="true"/>
    <col min="7164" max="7164" width="30.125" style="148" customWidth="true"/>
    <col min="7165" max="7167" width="18" style="148" customWidth="true"/>
    <col min="7168" max="7172" width="9.125" style="148" hidden="true" customWidth="true"/>
    <col min="7173" max="7415" width="9.125" style="148"/>
    <col min="7416" max="7416" width="30.125" style="148" customWidth="true"/>
    <col min="7417" max="7419" width="16.625" style="148" customWidth="true"/>
    <col min="7420" max="7420" width="30.125" style="148" customWidth="true"/>
    <col min="7421" max="7423" width="18" style="148" customWidth="true"/>
    <col min="7424" max="7428" width="9.125" style="148" hidden="true" customWidth="true"/>
    <col min="7429" max="7671" width="9.125" style="148"/>
    <col min="7672" max="7672" width="30.125" style="148" customWidth="true"/>
    <col min="7673" max="7675" width="16.625" style="148" customWidth="true"/>
    <col min="7676" max="7676" width="30.125" style="148" customWidth="true"/>
    <col min="7677" max="7679" width="18" style="148" customWidth="true"/>
    <col min="7680" max="7684" width="9.125" style="148" hidden="true" customWidth="true"/>
    <col min="7685" max="7927" width="9.125" style="148"/>
    <col min="7928" max="7928" width="30.125" style="148" customWidth="true"/>
    <col min="7929" max="7931" width="16.625" style="148" customWidth="true"/>
    <col min="7932" max="7932" width="30.125" style="148" customWidth="true"/>
    <col min="7933" max="7935" width="18" style="148" customWidth="true"/>
    <col min="7936" max="7940" width="9.125" style="148" hidden="true" customWidth="true"/>
    <col min="7941" max="8183" width="9.125" style="148"/>
    <col min="8184" max="8184" width="30.125" style="148" customWidth="true"/>
    <col min="8185" max="8187" width="16.625" style="148" customWidth="true"/>
    <col min="8188" max="8188" width="30.125" style="148" customWidth="true"/>
    <col min="8189" max="8191" width="18" style="148" customWidth="true"/>
    <col min="8192" max="8196" width="9.125" style="148" hidden="true" customWidth="true"/>
    <col min="8197" max="8439" width="9.125" style="148"/>
    <col min="8440" max="8440" width="30.125" style="148" customWidth="true"/>
    <col min="8441" max="8443" width="16.625" style="148" customWidth="true"/>
    <col min="8444" max="8444" width="30.125" style="148" customWidth="true"/>
    <col min="8445" max="8447" width="18" style="148" customWidth="true"/>
    <col min="8448" max="8452" width="9.125" style="148" hidden="true" customWidth="true"/>
    <col min="8453" max="8695" width="9.125" style="148"/>
    <col min="8696" max="8696" width="30.125" style="148" customWidth="true"/>
    <col min="8697" max="8699" width="16.625" style="148" customWidth="true"/>
    <col min="8700" max="8700" width="30.125" style="148" customWidth="true"/>
    <col min="8701" max="8703" width="18" style="148" customWidth="true"/>
    <col min="8704" max="8708" width="9.125" style="148" hidden="true" customWidth="true"/>
    <col min="8709" max="8951" width="9.125" style="148"/>
    <col min="8952" max="8952" width="30.125" style="148" customWidth="true"/>
    <col min="8953" max="8955" width="16.625" style="148" customWidth="true"/>
    <col min="8956" max="8956" width="30.125" style="148" customWidth="true"/>
    <col min="8957" max="8959" width="18" style="148" customWidth="true"/>
    <col min="8960" max="8964" width="9.125" style="148" hidden="true" customWidth="true"/>
    <col min="8965" max="9207" width="9.125" style="148"/>
    <col min="9208" max="9208" width="30.125" style="148" customWidth="true"/>
    <col min="9209" max="9211" width="16.625" style="148" customWidth="true"/>
    <col min="9212" max="9212" width="30.125" style="148" customWidth="true"/>
    <col min="9213" max="9215" width="18" style="148" customWidth="true"/>
    <col min="9216" max="9220" width="9.125" style="148" hidden="true" customWidth="true"/>
    <col min="9221" max="9463" width="9.125" style="148"/>
    <col min="9464" max="9464" width="30.125" style="148" customWidth="true"/>
    <col min="9465" max="9467" width="16.625" style="148" customWidth="true"/>
    <col min="9468" max="9468" width="30.125" style="148" customWidth="true"/>
    <col min="9469" max="9471" width="18" style="148" customWidth="true"/>
    <col min="9472" max="9476" width="9.125" style="148" hidden="true" customWidth="true"/>
    <col min="9477" max="9719" width="9.125" style="148"/>
    <col min="9720" max="9720" width="30.125" style="148" customWidth="true"/>
    <col min="9721" max="9723" width="16.625" style="148" customWidth="true"/>
    <col min="9724" max="9724" width="30.125" style="148" customWidth="true"/>
    <col min="9725" max="9727" width="18" style="148" customWidth="true"/>
    <col min="9728" max="9732" width="9.125" style="148" hidden="true" customWidth="true"/>
    <col min="9733" max="9975" width="9.125" style="148"/>
    <col min="9976" max="9976" width="30.125" style="148" customWidth="true"/>
    <col min="9977" max="9979" width="16.625" style="148" customWidth="true"/>
    <col min="9980" max="9980" width="30.125" style="148" customWidth="true"/>
    <col min="9981" max="9983" width="18" style="148" customWidth="true"/>
    <col min="9984" max="9988" width="9.125" style="148" hidden="true" customWidth="true"/>
    <col min="9989" max="10231" width="9.125" style="148"/>
    <col min="10232" max="10232" width="30.125" style="148" customWidth="true"/>
    <col min="10233" max="10235" width="16.625" style="148" customWidth="true"/>
    <col min="10236" max="10236" width="30.125" style="148" customWidth="true"/>
    <col min="10237" max="10239" width="18" style="148" customWidth="true"/>
    <col min="10240" max="10244" width="9.125" style="148" hidden="true" customWidth="true"/>
    <col min="10245" max="10487" width="9.125" style="148"/>
    <col min="10488" max="10488" width="30.125" style="148" customWidth="true"/>
    <col min="10489" max="10491" width="16.625" style="148" customWidth="true"/>
    <col min="10492" max="10492" width="30.125" style="148" customWidth="true"/>
    <col min="10493" max="10495" width="18" style="148" customWidth="true"/>
    <col min="10496" max="10500" width="9.125" style="148" hidden="true" customWidth="true"/>
    <col min="10501" max="10743" width="9.125" style="148"/>
    <col min="10744" max="10744" width="30.125" style="148" customWidth="true"/>
    <col min="10745" max="10747" width="16.625" style="148" customWidth="true"/>
    <col min="10748" max="10748" width="30.125" style="148" customWidth="true"/>
    <col min="10749" max="10751" width="18" style="148" customWidth="true"/>
    <col min="10752" max="10756" width="9.125" style="148" hidden="true" customWidth="true"/>
    <col min="10757" max="10999" width="9.125" style="148"/>
    <col min="11000" max="11000" width="30.125" style="148" customWidth="true"/>
    <col min="11001" max="11003" width="16.625" style="148" customWidth="true"/>
    <col min="11004" max="11004" width="30.125" style="148" customWidth="true"/>
    <col min="11005" max="11007" width="18" style="148" customWidth="true"/>
    <col min="11008" max="11012" width="9.125" style="148" hidden="true" customWidth="true"/>
    <col min="11013" max="11255" width="9.125" style="148"/>
    <col min="11256" max="11256" width="30.125" style="148" customWidth="true"/>
    <col min="11257" max="11259" width="16.625" style="148" customWidth="true"/>
    <col min="11260" max="11260" width="30.125" style="148" customWidth="true"/>
    <col min="11261" max="11263" width="18" style="148" customWidth="true"/>
    <col min="11264" max="11268" width="9.125" style="148" hidden="true" customWidth="true"/>
    <col min="11269" max="11511" width="9.125" style="148"/>
    <col min="11512" max="11512" width="30.125" style="148" customWidth="true"/>
    <col min="11513" max="11515" width="16.625" style="148" customWidth="true"/>
    <col min="11516" max="11516" width="30.125" style="148" customWidth="true"/>
    <col min="11517" max="11519" width="18" style="148" customWidth="true"/>
    <col min="11520" max="11524" width="9.125" style="148" hidden="true" customWidth="true"/>
    <col min="11525" max="11767" width="9.125" style="148"/>
    <col min="11768" max="11768" width="30.125" style="148" customWidth="true"/>
    <col min="11769" max="11771" width="16.625" style="148" customWidth="true"/>
    <col min="11772" max="11772" width="30.125" style="148" customWidth="true"/>
    <col min="11773" max="11775" width="18" style="148" customWidth="true"/>
    <col min="11776" max="11780" width="9.125" style="148" hidden="true" customWidth="true"/>
    <col min="11781" max="12023" width="9.125" style="148"/>
    <col min="12024" max="12024" width="30.125" style="148" customWidth="true"/>
    <col min="12025" max="12027" width="16.625" style="148" customWidth="true"/>
    <col min="12028" max="12028" width="30.125" style="148" customWidth="true"/>
    <col min="12029" max="12031" width="18" style="148" customWidth="true"/>
    <col min="12032" max="12036" width="9.125" style="148" hidden="true" customWidth="true"/>
    <col min="12037" max="12279" width="9.125" style="148"/>
    <col min="12280" max="12280" width="30.125" style="148" customWidth="true"/>
    <col min="12281" max="12283" width="16.625" style="148" customWidth="true"/>
    <col min="12284" max="12284" width="30.125" style="148" customWidth="true"/>
    <col min="12285" max="12287" width="18" style="148" customWidth="true"/>
    <col min="12288" max="12292" width="9.125" style="148" hidden="true" customWidth="true"/>
    <col min="12293" max="12535" width="9.125" style="148"/>
    <col min="12536" max="12536" width="30.125" style="148" customWidth="true"/>
    <col min="12537" max="12539" width="16.625" style="148" customWidth="true"/>
    <col min="12540" max="12540" width="30.125" style="148" customWidth="true"/>
    <col min="12541" max="12543" width="18" style="148" customWidth="true"/>
    <col min="12544" max="12548" width="9.125" style="148" hidden="true" customWidth="true"/>
    <col min="12549" max="12791" width="9.125" style="148"/>
    <col min="12792" max="12792" width="30.125" style="148" customWidth="true"/>
    <col min="12793" max="12795" width="16.625" style="148" customWidth="true"/>
    <col min="12796" max="12796" width="30.125" style="148" customWidth="true"/>
    <col min="12797" max="12799" width="18" style="148" customWidth="true"/>
    <col min="12800" max="12804" width="9.125" style="148" hidden="true" customWidth="true"/>
    <col min="12805" max="13047" width="9.125" style="148"/>
    <col min="13048" max="13048" width="30.125" style="148" customWidth="true"/>
    <col min="13049" max="13051" width="16.625" style="148" customWidth="true"/>
    <col min="13052" max="13052" width="30.125" style="148" customWidth="true"/>
    <col min="13053" max="13055" width="18" style="148" customWidth="true"/>
    <col min="13056" max="13060" width="9.125" style="148" hidden="true" customWidth="true"/>
    <col min="13061" max="13303" width="9.125" style="148"/>
    <col min="13304" max="13304" width="30.125" style="148" customWidth="true"/>
    <col min="13305" max="13307" width="16.625" style="148" customWidth="true"/>
    <col min="13308" max="13308" width="30.125" style="148" customWidth="true"/>
    <col min="13309" max="13311" width="18" style="148" customWidth="true"/>
    <col min="13312" max="13316" width="9.125" style="148" hidden="true" customWidth="true"/>
    <col min="13317" max="13559" width="9.125" style="148"/>
    <col min="13560" max="13560" width="30.125" style="148" customWidth="true"/>
    <col min="13561" max="13563" width="16.625" style="148" customWidth="true"/>
    <col min="13564" max="13564" width="30.125" style="148" customWidth="true"/>
    <col min="13565" max="13567" width="18" style="148" customWidth="true"/>
    <col min="13568" max="13572" width="9.125" style="148" hidden="true" customWidth="true"/>
    <col min="13573" max="13815" width="9.125" style="148"/>
    <col min="13816" max="13816" width="30.125" style="148" customWidth="true"/>
    <col min="13817" max="13819" width="16.625" style="148" customWidth="true"/>
    <col min="13820" max="13820" width="30.125" style="148" customWidth="true"/>
    <col min="13821" max="13823" width="18" style="148" customWidth="true"/>
    <col min="13824" max="13828" width="9.125" style="148" hidden="true" customWidth="true"/>
    <col min="13829" max="14071" width="9.125" style="148"/>
    <col min="14072" max="14072" width="30.125" style="148" customWidth="true"/>
    <col min="14073" max="14075" width="16.625" style="148" customWidth="true"/>
    <col min="14076" max="14076" width="30.125" style="148" customWidth="true"/>
    <col min="14077" max="14079" width="18" style="148" customWidth="true"/>
    <col min="14080" max="14084" width="9.125" style="148" hidden="true" customWidth="true"/>
    <col min="14085" max="14327" width="9.125" style="148"/>
    <col min="14328" max="14328" width="30.125" style="148" customWidth="true"/>
    <col min="14329" max="14331" width="16.625" style="148" customWidth="true"/>
    <col min="14332" max="14332" width="30.125" style="148" customWidth="true"/>
    <col min="14333" max="14335" width="18" style="148" customWidth="true"/>
    <col min="14336" max="14340" width="9.125" style="148" hidden="true" customWidth="true"/>
    <col min="14341" max="14583" width="9.125" style="148"/>
    <col min="14584" max="14584" width="30.125" style="148" customWidth="true"/>
    <col min="14585" max="14587" width="16.625" style="148" customWidth="true"/>
    <col min="14588" max="14588" width="30.125" style="148" customWidth="true"/>
    <col min="14589" max="14591" width="18" style="148" customWidth="true"/>
    <col min="14592" max="14596" width="9.125" style="148" hidden="true" customWidth="true"/>
    <col min="14597" max="14839" width="9.125" style="148"/>
    <col min="14840" max="14840" width="30.125" style="148" customWidth="true"/>
    <col min="14841" max="14843" width="16.625" style="148" customWidth="true"/>
    <col min="14844" max="14844" width="30.125" style="148" customWidth="true"/>
    <col min="14845" max="14847" width="18" style="148" customWidth="true"/>
    <col min="14848" max="14852" width="9.125" style="148" hidden="true" customWidth="true"/>
    <col min="14853" max="15095" width="9.125" style="148"/>
    <col min="15096" max="15096" width="30.125" style="148" customWidth="true"/>
    <col min="15097" max="15099" width="16.625" style="148" customWidth="true"/>
    <col min="15100" max="15100" width="30.125" style="148" customWidth="true"/>
    <col min="15101" max="15103" width="18" style="148" customWidth="true"/>
    <col min="15104" max="15108" width="9.125" style="148" hidden="true" customWidth="true"/>
    <col min="15109" max="15351" width="9.125" style="148"/>
    <col min="15352" max="15352" width="30.125" style="148" customWidth="true"/>
    <col min="15353" max="15355" width="16.625" style="148" customWidth="true"/>
    <col min="15356" max="15356" width="30.125" style="148" customWidth="true"/>
    <col min="15357" max="15359" width="18" style="148" customWidth="true"/>
    <col min="15360" max="15364" width="9.125" style="148" hidden="true" customWidth="true"/>
    <col min="15365" max="15607" width="9.125" style="148"/>
    <col min="15608" max="15608" width="30.125" style="148" customWidth="true"/>
    <col min="15609" max="15611" width="16.625" style="148" customWidth="true"/>
    <col min="15612" max="15612" width="30.125" style="148" customWidth="true"/>
    <col min="15613" max="15615" width="18" style="148" customWidth="true"/>
    <col min="15616" max="15620" width="9.125" style="148" hidden="true" customWidth="true"/>
    <col min="15621" max="15863" width="9.125" style="148"/>
    <col min="15864" max="15864" width="30.125" style="148" customWidth="true"/>
    <col min="15865" max="15867" width="16.625" style="148" customWidth="true"/>
    <col min="15868" max="15868" width="30.125" style="148" customWidth="true"/>
    <col min="15869" max="15871" width="18" style="148" customWidth="true"/>
    <col min="15872" max="15876" width="9.125" style="148" hidden="true" customWidth="true"/>
    <col min="15877" max="16119" width="9.125" style="148"/>
    <col min="16120" max="16120" width="30.125" style="148" customWidth="true"/>
    <col min="16121" max="16123" width="16.625" style="148" customWidth="true"/>
    <col min="16124" max="16124" width="30.125" style="148" customWidth="true"/>
    <col min="16125" max="16127" width="18" style="148" customWidth="true"/>
    <col min="16128" max="16132" width="9.125" style="148" hidden="true" customWidth="true"/>
    <col min="16133" max="16384" width="9.125" style="148"/>
  </cols>
  <sheetData>
    <row r="1" s="142" customFormat="true" ht="19.5" customHeight="true" spans="1:3">
      <c r="A1" s="4" t="s">
        <v>248</v>
      </c>
      <c r="B1" s="143"/>
      <c r="C1" s="143"/>
    </row>
    <row r="2" s="143" customFormat="true" ht="21" spans="1:4">
      <c r="A2" s="149" t="s">
        <v>249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48</v>
      </c>
      <c r="C4" s="132" t="s">
        <v>229</v>
      </c>
      <c r="D4" s="82" t="s">
        <v>230</v>
      </c>
    </row>
    <row r="5" s="145" customFormat="true" ht="24.95" customHeight="true" spans="1:4">
      <c r="A5" s="153" t="s">
        <v>50</v>
      </c>
      <c r="B5" s="154">
        <f>SUM(B6:B19)</f>
        <v>0</v>
      </c>
      <c r="C5" s="154">
        <f>SUM(C6:C19)</f>
        <v>0</v>
      </c>
      <c r="D5" s="159" t="e">
        <f>C5/B5</f>
        <v>#DIV/0!</v>
      </c>
    </row>
    <row r="6" s="145" customFormat="true" ht="24.95" customHeight="true" spans="1:4">
      <c r="A6" s="133" t="s">
        <v>167</v>
      </c>
      <c r="B6" s="160">
        <f>'[1]9-2021区级基金收入'!C6</f>
        <v>0</v>
      </c>
      <c r="C6" s="160"/>
      <c r="D6" s="155"/>
    </row>
    <row r="7" s="145" customFormat="true" ht="24.95" customHeight="true" spans="1:4">
      <c r="A7" s="133" t="s">
        <v>168</v>
      </c>
      <c r="B7" s="160">
        <f>'[1]9-2021区级基金收入'!C7</f>
        <v>0</v>
      </c>
      <c r="C7" s="160"/>
      <c r="D7" s="155"/>
    </row>
    <row r="8" s="145" customFormat="true" ht="24.95" customHeight="true" spans="1:4">
      <c r="A8" s="133" t="s">
        <v>169</v>
      </c>
      <c r="B8" s="160">
        <f>'[1]9-2021区级基金收入'!C8</f>
        <v>0</v>
      </c>
      <c r="C8" s="160"/>
      <c r="D8" s="155"/>
    </row>
    <row r="9" s="145" customFormat="true" ht="24.95" customHeight="true" spans="1:4">
      <c r="A9" s="133" t="s">
        <v>170</v>
      </c>
      <c r="B9" s="160">
        <f>'[1]9-2021区级基金收入'!C9</f>
        <v>0</v>
      </c>
      <c r="C9" s="160"/>
      <c r="D9" s="155"/>
    </row>
    <row r="10" s="145" customFormat="true" ht="24.95" customHeight="true" spans="1:4">
      <c r="A10" s="133" t="s">
        <v>171</v>
      </c>
      <c r="B10" s="160"/>
      <c r="C10" s="160"/>
      <c r="D10" s="159" t="e">
        <f>C10/B10</f>
        <v>#DIV/0!</v>
      </c>
    </row>
    <row r="11" s="145" customFormat="true" ht="24.95" customHeight="true" spans="1:4">
      <c r="A11" s="133" t="s">
        <v>172</v>
      </c>
      <c r="B11" s="160">
        <f>'[1]9-2021区级基金收入'!C11</f>
        <v>0</v>
      </c>
      <c r="C11" s="160"/>
      <c r="D11" s="155"/>
    </row>
    <row r="12" s="146" customFormat="true" ht="24.95" customHeight="true" spans="1:4">
      <c r="A12" s="133" t="s">
        <v>173</v>
      </c>
      <c r="B12" s="160"/>
      <c r="C12" s="160"/>
      <c r="D12" s="159" t="e">
        <f>C12/B12</f>
        <v>#DIV/0!</v>
      </c>
    </row>
    <row r="13" s="147" customFormat="true" ht="24.95" customHeight="true" spans="1:4">
      <c r="A13" s="133" t="s">
        <v>174</v>
      </c>
      <c r="B13" s="160">
        <f>'[1]9-2021区级基金收入'!C13</f>
        <v>0</v>
      </c>
      <c r="C13" s="160"/>
      <c r="D13" s="155"/>
    </row>
    <row r="14" ht="24.95" customHeight="true" spans="1:4">
      <c r="A14" s="133" t="s">
        <v>175</v>
      </c>
      <c r="B14" s="160">
        <f>'[1]9-2021区级基金收入'!C14</f>
        <v>0</v>
      </c>
      <c r="C14" s="160"/>
      <c r="D14" s="155"/>
    </row>
    <row r="15" ht="24.95" customHeight="true" spans="1:4">
      <c r="A15" s="133" t="s">
        <v>176</v>
      </c>
      <c r="B15" s="160">
        <f>'[1]9-2021区级基金收入'!C15</f>
        <v>0</v>
      </c>
      <c r="C15" s="160"/>
      <c r="D15" s="155"/>
    </row>
    <row r="16" ht="24.95" customHeight="true" spans="1:4">
      <c r="A16" s="133" t="s">
        <v>177</v>
      </c>
      <c r="B16" s="160">
        <f>'[1]9-2021区级基金收入'!C16</f>
        <v>0</v>
      </c>
      <c r="C16" s="160"/>
      <c r="D16" s="159"/>
    </row>
    <row r="17" ht="39.75" customHeight="true" spans="1:4">
      <c r="A17" s="133" t="s">
        <v>178</v>
      </c>
      <c r="B17" s="160">
        <f>'[1]9-2021区级基金收入'!C17</f>
        <v>0</v>
      </c>
      <c r="C17" s="160"/>
      <c r="D17" s="155"/>
    </row>
    <row r="18" ht="24.95" customHeight="true" spans="1:4">
      <c r="A18" s="133" t="s">
        <v>179</v>
      </c>
      <c r="B18" s="160"/>
      <c r="C18" s="160"/>
      <c r="D18" s="159" t="e">
        <f>C18/B18</f>
        <v>#DIV/0!</v>
      </c>
    </row>
    <row r="19" ht="24.95" customHeight="true" spans="1:4">
      <c r="A19" s="156" t="s">
        <v>250</v>
      </c>
      <c r="B19" s="157"/>
      <c r="C19" s="157"/>
      <c r="D19" s="158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6" sqref="F16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81" customHeight="true" spans="1:4">
      <c r="A1" s="71" t="s">
        <v>251</v>
      </c>
      <c r="B1" s="72"/>
      <c r="C1" s="72"/>
      <c r="D1" s="72"/>
    </row>
    <row r="2" spans="1:4">
      <c r="A2" s="73" t="s">
        <v>252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8" sqref="C8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7" width="9.125" style="148"/>
    <col min="248" max="248" width="30.125" style="148" customWidth="true"/>
    <col min="249" max="251" width="16.625" style="148" customWidth="true"/>
    <col min="252" max="252" width="30.125" style="148" customWidth="true"/>
    <col min="253" max="255" width="18" style="148" customWidth="true"/>
    <col min="256" max="260" width="9.125" style="148" hidden="true" customWidth="true"/>
    <col min="261" max="503" width="9.125" style="148"/>
    <col min="504" max="504" width="30.125" style="148" customWidth="true"/>
    <col min="505" max="507" width="16.625" style="148" customWidth="true"/>
    <col min="508" max="508" width="30.125" style="148" customWidth="true"/>
    <col min="509" max="511" width="18" style="148" customWidth="true"/>
    <col min="512" max="516" width="9.125" style="148" hidden="true" customWidth="true"/>
    <col min="517" max="759" width="9.125" style="148"/>
    <col min="760" max="760" width="30.125" style="148" customWidth="true"/>
    <col min="761" max="763" width="16.625" style="148" customWidth="true"/>
    <col min="764" max="764" width="30.125" style="148" customWidth="true"/>
    <col min="765" max="767" width="18" style="148" customWidth="true"/>
    <col min="768" max="772" width="9.125" style="148" hidden="true" customWidth="true"/>
    <col min="773" max="1015" width="9.125" style="148"/>
    <col min="1016" max="1016" width="30.125" style="148" customWidth="true"/>
    <col min="1017" max="1019" width="16.625" style="148" customWidth="true"/>
    <col min="1020" max="1020" width="30.125" style="148" customWidth="true"/>
    <col min="1021" max="1023" width="18" style="148" customWidth="true"/>
    <col min="1024" max="1028" width="9.125" style="148" hidden="true" customWidth="true"/>
    <col min="1029" max="1271" width="9.125" style="148"/>
    <col min="1272" max="1272" width="30.125" style="148" customWidth="true"/>
    <col min="1273" max="1275" width="16.625" style="148" customWidth="true"/>
    <col min="1276" max="1276" width="30.125" style="148" customWidth="true"/>
    <col min="1277" max="1279" width="18" style="148" customWidth="true"/>
    <col min="1280" max="1284" width="9.125" style="148" hidden="true" customWidth="true"/>
    <col min="1285" max="1527" width="9.125" style="148"/>
    <col min="1528" max="1528" width="30.125" style="148" customWidth="true"/>
    <col min="1529" max="1531" width="16.625" style="148" customWidth="true"/>
    <col min="1532" max="1532" width="30.125" style="148" customWidth="true"/>
    <col min="1533" max="1535" width="18" style="148" customWidth="true"/>
    <col min="1536" max="1540" width="9.125" style="148" hidden="true" customWidth="true"/>
    <col min="1541" max="1783" width="9.125" style="148"/>
    <col min="1784" max="1784" width="30.125" style="148" customWidth="true"/>
    <col min="1785" max="1787" width="16.625" style="148" customWidth="true"/>
    <col min="1788" max="1788" width="30.125" style="148" customWidth="true"/>
    <col min="1789" max="1791" width="18" style="148" customWidth="true"/>
    <col min="1792" max="1796" width="9.125" style="148" hidden="true" customWidth="true"/>
    <col min="1797" max="2039" width="9.125" style="148"/>
    <col min="2040" max="2040" width="30.125" style="148" customWidth="true"/>
    <col min="2041" max="2043" width="16.625" style="148" customWidth="true"/>
    <col min="2044" max="2044" width="30.125" style="148" customWidth="true"/>
    <col min="2045" max="2047" width="18" style="148" customWidth="true"/>
    <col min="2048" max="2052" width="9.125" style="148" hidden="true" customWidth="true"/>
    <col min="2053" max="2295" width="9.125" style="148"/>
    <col min="2296" max="2296" width="30.125" style="148" customWidth="true"/>
    <col min="2297" max="2299" width="16.625" style="148" customWidth="true"/>
    <col min="2300" max="2300" width="30.125" style="148" customWidth="true"/>
    <col min="2301" max="2303" width="18" style="148" customWidth="true"/>
    <col min="2304" max="2308" width="9.125" style="148" hidden="true" customWidth="true"/>
    <col min="2309" max="2551" width="9.125" style="148"/>
    <col min="2552" max="2552" width="30.125" style="148" customWidth="true"/>
    <col min="2553" max="2555" width="16.625" style="148" customWidth="true"/>
    <col min="2556" max="2556" width="30.125" style="148" customWidth="true"/>
    <col min="2557" max="2559" width="18" style="148" customWidth="true"/>
    <col min="2560" max="2564" width="9.125" style="148" hidden="true" customWidth="true"/>
    <col min="2565" max="2807" width="9.125" style="148"/>
    <col min="2808" max="2808" width="30.125" style="148" customWidth="true"/>
    <col min="2809" max="2811" width="16.625" style="148" customWidth="true"/>
    <col min="2812" max="2812" width="30.125" style="148" customWidth="true"/>
    <col min="2813" max="2815" width="18" style="148" customWidth="true"/>
    <col min="2816" max="2820" width="9.125" style="148" hidden="true" customWidth="true"/>
    <col min="2821" max="3063" width="9.125" style="148"/>
    <col min="3064" max="3064" width="30.125" style="148" customWidth="true"/>
    <col min="3065" max="3067" width="16.625" style="148" customWidth="true"/>
    <col min="3068" max="3068" width="30.125" style="148" customWidth="true"/>
    <col min="3069" max="3071" width="18" style="148" customWidth="true"/>
    <col min="3072" max="3076" width="9.125" style="148" hidden="true" customWidth="true"/>
    <col min="3077" max="3319" width="9.125" style="148"/>
    <col min="3320" max="3320" width="30.125" style="148" customWidth="true"/>
    <col min="3321" max="3323" width="16.625" style="148" customWidth="true"/>
    <col min="3324" max="3324" width="30.125" style="148" customWidth="true"/>
    <col min="3325" max="3327" width="18" style="148" customWidth="true"/>
    <col min="3328" max="3332" width="9.125" style="148" hidden="true" customWidth="true"/>
    <col min="3333" max="3575" width="9.125" style="148"/>
    <col min="3576" max="3576" width="30.125" style="148" customWidth="true"/>
    <col min="3577" max="3579" width="16.625" style="148" customWidth="true"/>
    <col min="3580" max="3580" width="30.125" style="148" customWidth="true"/>
    <col min="3581" max="3583" width="18" style="148" customWidth="true"/>
    <col min="3584" max="3588" width="9.125" style="148" hidden="true" customWidth="true"/>
    <col min="3589" max="3831" width="9.125" style="148"/>
    <col min="3832" max="3832" width="30.125" style="148" customWidth="true"/>
    <col min="3833" max="3835" width="16.625" style="148" customWidth="true"/>
    <col min="3836" max="3836" width="30.125" style="148" customWidth="true"/>
    <col min="3837" max="3839" width="18" style="148" customWidth="true"/>
    <col min="3840" max="3844" width="9.125" style="148" hidden="true" customWidth="true"/>
    <col min="3845" max="4087" width="9.125" style="148"/>
    <col min="4088" max="4088" width="30.125" style="148" customWidth="true"/>
    <col min="4089" max="4091" width="16.625" style="148" customWidth="true"/>
    <col min="4092" max="4092" width="30.125" style="148" customWidth="true"/>
    <col min="4093" max="4095" width="18" style="148" customWidth="true"/>
    <col min="4096" max="4100" width="9.125" style="148" hidden="true" customWidth="true"/>
    <col min="4101" max="4343" width="9.125" style="148"/>
    <col min="4344" max="4344" width="30.125" style="148" customWidth="true"/>
    <col min="4345" max="4347" width="16.625" style="148" customWidth="true"/>
    <col min="4348" max="4348" width="30.125" style="148" customWidth="true"/>
    <col min="4349" max="4351" width="18" style="148" customWidth="true"/>
    <col min="4352" max="4356" width="9.125" style="148" hidden="true" customWidth="true"/>
    <col min="4357" max="4599" width="9.125" style="148"/>
    <col min="4600" max="4600" width="30.125" style="148" customWidth="true"/>
    <col min="4601" max="4603" width="16.625" style="148" customWidth="true"/>
    <col min="4604" max="4604" width="30.125" style="148" customWidth="true"/>
    <col min="4605" max="4607" width="18" style="148" customWidth="true"/>
    <col min="4608" max="4612" width="9.125" style="148" hidden="true" customWidth="true"/>
    <col min="4613" max="4855" width="9.125" style="148"/>
    <col min="4856" max="4856" width="30.125" style="148" customWidth="true"/>
    <col min="4857" max="4859" width="16.625" style="148" customWidth="true"/>
    <col min="4860" max="4860" width="30.125" style="148" customWidth="true"/>
    <col min="4861" max="4863" width="18" style="148" customWidth="true"/>
    <col min="4864" max="4868" width="9.125" style="148" hidden="true" customWidth="true"/>
    <col min="4869" max="5111" width="9.125" style="148"/>
    <col min="5112" max="5112" width="30.125" style="148" customWidth="true"/>
    <col min="5113" max="5115" width="16.625" style="148" customWidth="true"/>
    <col min="5116" max="5116" width="30.125" style="148" customWidth="true"/>
    <col min="5117" max="5119" width="18" style="148" customWidth="true"/>
    <col min="5120" max="5124" width="9.125" style="148" hidden="true" customWidth="true"/>
    <col min="5125" max="5367" width="9.125" style="148"/>
    <col min="5368" max="5368" width="30.125" style="148" customWidth="true"/>
    <col min="5369" max="5371" width="16.625" style="148" customWidth="true"/>
    <col min="5372" max="5372" width="30.125" style="148" customWidth="true"/>
    <col min="5373" max="5375" width="18" style="148" customWidth="true"/>
    <col min="5376" max="5380" width="9.125" style="148" hidden="true" customWidth="true"/>
    <col min="5381" max="5623" width="9.125" style="148"/>
    <col min="5624" max="5624" width="30.125" style="148" customWidth="true"/>
    <col min="5625" max="5627" width="16.625" style="148" customWidth="true"/>
    <col min="5628" max="5628" width="30.125" style="148" customWidth="true"/>
    <col min="5629" max="5631" width="18" style="148" customWidth="true"/>
    <col min="5632" max="5636" width="9.125" style="148" hidden="true" customWidth="true"/>
    <col min="5637" max="5879" width="9.125" style="148"/>
    <col min="5880" max="5880" width="30.125" style="148" customWidth="true"/>
    <col min="5881" max="5883" width="16.625" style="148" customWidth="true"/>
    <col min="5884" max="5884" width="30.125" style="148" customWidth="true"/>
    <col min="5885" max="5887" width="18" style="148" customWidth="true"/>
    <col min="5888" max="5892" width="9.125" style="148" hidden="true" customWidth="true"/>
    <col min="5893" max="6135" width="9.125" style="148"/>
    <col min="6136" max="6136" width="30.125" style="148" customWidth="true"/>
    <col min="6137" max="6139" width="16.625" style="148" customWidth="true"/>
    <col min="6140" max="6140" width="30.125" style="148" customWidth="true"/>
    <col min="6141" max="6143" width="18" style="148" customWidth="true"/>
    <col min="6144" max="6148" width="9.125" style="148" hidden="true" customWidth="true"/>
    <col min="6149" max="6391" width="9.125" style="148"/>
    <col min="6392" max="6392" width="30.125" style="148" customWidth="true"/>
    <col min="6393" max="6395" width="16.625" style="148" customWidth="true"/>
    <col min="6396" max="6396" width="30.125" style="148" customWidth="true"/>
    <col min="6397" max="6399" width="18" style="148" customWidth="true"/>
    <col min="6400" max="6404" width="9.125" style="148" hidden="true" customWidth="true"/>
    <col min="6405" max="6647" width="9.125" style="148"/>
    <col min="6648" max="6648" width="30.125" style="148" customWidth="true"/>
    <col min="6649" max="6651" width="16.625" style="148" customWidth="true"/>
    <col min="6652" max="6652" width="30.125" style="148" customWidth="true"/>
    <col min="6653" max="6655" width="18" style="148" customWidth="true"/>
    <col min="6656" max="6660" width="9.125" style="148" hidden="true" customWidth="true"/>
    <col min="6661" max="6903" width="9.125" style="148"/>
    <col min="6904" max="6904" width="30.125" style="148" customWidth="true"/>
    <col min="6905" max="6907" width="16.625" style="148" customWidth="true"/>
    <col min="6908" max="6908" width="30.125" style="148" customWidth="true"/>
    <col min="6909" max="6911" width="18" style="148" customWidth="true"/>
    <col min="6912" max="6916" width="9.125" style="148" hidden="true" customWidth="true"/>
    <col min="6917" max="7159" width="9.125" style="148"/>
    <col min="7160" max="7160" width="30.125" style="148" customWidth="true"/>
    <col min="7161" max="7163" width="16.625" style="148" customWidth="true"/>
    <col min="7164" max="7164" width="30.125" style="148" customWidth="true"/>
    <col min="7165" max="7167" width="18" style="148" customWidth="true"/>
    <col min="7168" max="7172" width="9.125" style="148" hidden="true" customWidth="true"/>
    <col min="7173" max="7415" width="9.125" style="148"/>
    <col min="7416" max="7416" width="30.125" style="148" customWidth="true"/>
    <col min="7417" max="7419" width="16.625" style="148" customWidth="true"/>
    <col min="7420" max="7420" width="30.125" style="148" customWidth="true"/>
    <col min="7421" max="7423" width="18" style="148" customWidth="true"/>
    <col min="7424" max="7428" width="9.125" style="148" hidden="true" customWidth="true"/>
    <col min="7429" max="7671" width="9.125" style="148"/>
    <col min="7672" max="7672" width="30.125" style="148" customWidth="true"/>
    <col min="7673" max="7675" width="16.625" style="148" customWidth="true"/>
    <col min="7676" max="7676" width="30.125" style="148" customWidth="true"/>
    <col min="7677" max="7679" width="18" style="148" customWidth="true"/>
    <col min="7680" max="7684" width="9.125" style="148" hidden="true" customWidth="true"/>
    <col min="7685" max="7927" width="9.125" style="148"/>
    <col min="7928" max="7928" width="30.125" style="148" customWidth="true"/>
    <col min="7929" max="7931" width="16.625" style="148" customWidth="true"/>
    <col min="7932" max="7932" width="30.125" style="148" customWidth="true"/>
    <col min="7933" max="7935" width="18" style="148" customWidth="true"/>
    <col min="7936" max="7940" width="9.125" style="148" hidden="true" customWidth="true"/>
    <col min="7941" max="8183" width="9.125" style="148"/>
    <col min="8184" max="8184" width="30.125" style="148" customWidth="true"/>
    <col min="8185" max="8187" width="16.625" style="148" customWidth="true"/>
    <col min="8188" max="8188" width="30.125" style="148" customWidth="true"/>
    <col min="8189" max="8191" width="18" style="148" customWidth="true"/>
    <col min="8192" max="8196" width="9.125" style="148" hidden="true" customWidth="true"/>
    <col min="8197" max="8439" width="9.125" style="148"/>
    <col min="8440" max="8440" width="30.125" style="148" customWidth="true"/>
    <col min="8441" max="8443" width="16.625" style="148" customWidth="true"/>
    <col min="8444" max="8444" width="30.125" style="148" customWidth="true"/>
    <col min="8445" max="8447" width="18" style="148" customWidth="true"/>
    <col min="8448" max="8452" width="9.125" style="148" hidden="true" customWidth="true"/>
    <col min="8453" max="8695" width="9.125" style="148"/>
    <col min="8696" max="8696" width="30.125" style="148" customWidth="true"/>
    <col min="8697" max="8699" width="16.625" style="148" customWidth="true"/>
    <col min="8700" max="8700" width="30.125" style="148" customWidth="true"/>
    <col min="8701" max="8703" width="18" style="148" customWidth="true"/>
    <col min="8704" max="8708" width="9.125" style="148" hidden="true" customWidth="true"/>
    <col min="8709" max="8951" width="9.125" style="148"/>
    <col min="8952" max="8952" width="30.125" style="148" customWidth="true"/>
    <col min="8953" max="8955" width="16.625" style="148" customWidth="true"/>
    <col min="8956" max="8956" width="30.125" style="148" customWidth="true"/>
    <col min="8957" max="8959" width="18" style="148" customWidth="true"/>
    <col min="8960" max="8964" width="9.125" style="148" hidden="true" customWidth="true"/>
    <col min="8965" max="9207" width="9.125" style="148"/>
    <col min="9208" max="9208" width="30.125" style="148" customWidth="true"/>
    <col min="9209" max="9211" width="16.625" style="148" customWidth="true"/>
    <col min="9212" max="9212" width="30.125" style="148" customWidth="true"/>
    <col min="9213" max="9215" width="18" style="148" customWidth="true"/>
    <col min="9216" max="9220" width="9.125" style="148" hidden="true" customWidth="true"/>
    <col min="9221" max="9463" width="9.125" style="148"/>
    <col min="9464" max="9464" width="30.125" style="148" customWidth="true"/>
    <col min="9465" max="9467" width="16.625" style="148" customWidth="true"/>
    <col min="9468" max="9468" width="30.125" style="148" customWidth="true"/>
    <col min="9469" max="9471" width="18" style="148" customWidth="true"/>
    <col min="9472" max="9476" width="9.125" style="148" hidden="true" customWidth="true"/>
    <col min="9477" max="9719" width="9.125" style="148"/>
    <col min="9720" max="9720" width="30.125" style="148" customWidth="true"/>
    <col min="9721" max="9723" width="16.625" style="148" customWidth="true"/>
    <col min="9724" max="9724" width="30.125" style="148" customWidth="true"/>
    <col min="9725" max="9727" width="18" style="148" customWidth="true"/>
    <col min="9728" max="9732" width="9.125" style="148" hidden="true" customWidth="true"/>
    <col min="9733" max="9975" width="9.125" style="148"/>
    <col min="9976" max="9976" width="30.125" style="148" customWidth="true"/>
    <col min="9977" max="9979" width="16.625" style="148" customWidth="true"/>
    <col min="9980" max="9980" width="30.125" style="148" customWidth="true"/>
    <col min="9981" max="9983" width="18" style="148" customWidth="true"/>
    <col min="9984" max="9988" width="9.125" style="148" hidden="true" customWidth="true"/>
    <col min="9989" max="10231" width="9.125" style="148"/>
    <col min="10232" max="10232" width="30.125" style="148" customWidth="true"/>
    <col min="10233" max="10235" width="16.625" style="148" customWidth="true"/>
    <col min="10236" max="10236" width="30.125" style="148" customWidth="true"/>
    <col min="10237" max="10239" width="18" style="148" customWidth="true"/>
    <col min="10240" max="10244" width="9.125" style="148" hidden="true" customWidth="true"/>
    <col min="10245" max="10487" width="9.125" style="148"/>
    <col min="10488" max="10488" width="30.125" style="148" customWidth="true"/>
    <col min="10489" max="10491" width="16.625" style="148" customWidth="true"/>
    <col min="10492" max="10492" width="30.125" style="148" customWidth="true"/>
    <col min="10493" max="10495" width="18" style="148" customWidth="true"/>
    <col min="10496" max="10500" width="9.125" style="148" hidden="true" customWidth="true"/>
    <col min="10501" max="10743" width="9.125" style="148"/>
    <col min="10744" max="10744" width="30.125" style="148" customWidth="true"/>
    <col min="10745" max="10747" width="16.625" style="148" customWidth="true"/>
    <col min="10748" max="10748" width="30.125" style="148" customWidth="true"/>
    <col min="10749" max="10751" width="18" style="148" customWidth="true"/>
    <col min="10752" max="10756" width="9.125" style="148" hidden="true" customWidth="true"/>
    <col min="10757" max="10999" width="9.125" style="148"/>
    <col min="11000" max="11000" width="30.125" style="148" customWidth="true"/>
    <col min="11001" max="11003" width="16.625" style="148" customWidth="true"/>
    <col min="11004" max="11004" width="30.125" style="148" customWidth="true"/>
    <col min="11005" max="11007" width="18" style="148" customWidth="true"/>
    <col min="11008" max="11012" width="9.125" style="148" hidden="true" customWidth="true"/>
    <col min="11013" max="11255" width="9.125" style="148"/>
    <col min="11256" max="11256" width="30.125" style="148" customWidth="true"/>
    <col min="11257" max="11259" width="16.625" style="148" customWidth="true"/>
    <col min="11260" max="11260" width="30.125" style="148" customWidth="true"/>
    <col min="11261" max="11263" width="18" style="148" customWidth="true"/>
    <col min="11264" max="11268" width="9.125" style="148" hidden="true" customWidth="true"/>
    <col min="11269" max="11511" width="9.125" style="148"/>
    <col min="11512" max="11512" width="30.125" style="148" customWidth="true"/>
    <col min="11513" max="11515" width="16.625" style="148" customWidth="true"/>
    <col min="11516" max="11516" width="30.125" style="148" customWidth="true"/>
    <col min="11517" max="11519" width="18" style="148" customWidth="true"/>
    <col min="11520" max="11524" width="9.125" style="148" hidden="true" customWidth="true"/>
    <col min="11525" max="11767" width="9.125" style="148"/>
    <col min="11768" max="11768" width="30.125" style="148" customWidth="true"/>
    <col min="11769" max="11771" width="16.625" style="148" customWidth="true"/>
    <col min="11772" max="11772" width="30.125" style="148" customWidth="true"/>
    <col min="11773" max="11775" width="18" style="148" customWidth="true"/>
    <col min="11776" max="11780" width="9.125" style="148" hidden="true" customWidth="true"/>
    <col min="11781" max="12023" width="9.125" style="148"/>
    <col min="12024" max="12024" width="30.125" style="148" customWidth="true"/>
    <col min="12025" max="12027" width="16.625" style="148" customWidth="true"/>
    <col min="12028" max="12028" width="30.125" style="148" customWidth="true"/>
    <col min="12029" max="12031" width="18" style="148" customWidth="true"/>
    <col min="12032" max="12036" width="9.125" style="148" hidden="true" customWidth="true"/>
    <col min="12037" max="12279" width="9.125" style="148"/>
    <col min="12280" max="12280" width="30.125" style="148" customWidth="true"/>
    <col min="12281" max="12283" width="16.625" style="148" customWidth="true"/>
    <col min="12284" max="12284" width="30.125" style="148" customWidth="true"/>
    <col min="12285" max="12287" width="18" style="148" customWidth="true"/>
    <col min="12288" max="12292" width="9.125" style="148" hidden="true" customWidth="true"/>
    <col min="12293" max="12535" width="9.125" style="148"/>
    <col min="12536" max="12536" width="30.125" style="148" customWidth="true"/>
    <col min="12537" max="12539" width="16.625" style="148" customWidth="true"/>
    <col min="12540" max="12540" width="30.125" style="148" customWidth="true"/>
    <col min="12541" max="12543" width="18" style="148" customWidth="true"/>
    <col min="12544" max="12548" width="9.125" style="148" hidden="true" customWidth="true"/>
    <col min="12549" max="12791" width="9.125" style="148"/>
    <col min="12792" max="12792" width="30.125" style="148" customWidth="true"/>
    <col min="12793" max="12795" width="16.625" style="148" customWidth="true"/>
    <col min="12796" max="12796" width="30.125" style="148" customWidth="true"/>
    <col min="12797" max="12799" width="18" style="148" customWidth="true"/>
    <col min="12800" max="12804" width="9.125" style="148" hidden="true" customWidth="true"/>
    <col min="12805" max="13047" width="9.125" style="148"/>
    <col min="13048" max="13048" width="30.125" style="148" customWidth="true"/>
    <col min="13049" max="13051" width="16.625" style="148" customWidth="true"/>
    <col min="13052" max="13052" width="30.125" style="148" customWidth="true"/>
    <col min="13053" max="13055" width="18" style="148" customWidth="true"/>
    <col min="13056" max="13060" width="9.125" style="148" hidden="true" customWidth="true"/>
    <col min="13061" max="13303" width="9.125" style="148"/>
    <col min="13304" max="13304" width="30.125" style="148" customWidth="true"/>
    <col min="13305" max="13307" width="16.625" style="148" customWidth="true"/>
    <col min="13308" max="13308" width="30.125" style="148" customWidth="true"/>
    <col min="13309" max="13311" width="18" style="148" customWidth="true"/>
    <col min="13312" max="13316" width="9.125" style="148" hidden="true" customWidth="true"/>
    <col min="13317" max="13559" width="9.125" style="148"/>
    <col min="13560" max="13560" width="30.125" style="148" customWidth="true"/>
    <col min="13561" max="13563" width="16.625" style="148" customWidth="true"/>
    <col min="13564" max="13564" width="30.125" style="148" customWidth="true"/>
    <col min="13565" max="13567" width="18" style="148" customWidth="true"/>
    <col min="13568" max="13572" width="9.125" style="148" hidden="true" customWidth="true"/>
    <col min="13573" max="13815" width="9.125" style="148"/>
    <col min="13816" max="13816" width="30.125" style="148" customWidth="true"/>
    <col min="13817" max="13819" width="16.625" style="148" customWidth="true"/>
    <col min="13820" max="13820" width="30.125" style="148" customWidth="true"/>
    <col min="13821" max="13823" width="18" style="148" customWidth="true"/>
    <col min="13824" max="13828" width="9.125" style="148" hidden="true" customWidth="true"/>
    <col min="13829" max="14071" width="9.125" style="148"/>
    <col min="14072" max="14072" width="30.125" style="148" customWidth="true"/>
    <col min="14073" max="14075" width="16.625" style="148" customWidth="true"/>
    <col min="14076" max="14076" width="30.125" style="148" customWidth="true"/>
    <col min="14077" max="14079" width="18" style="148" customWidth="true"/>
    <col min="14080" max="14084" width="9.125" style="148" hidden="true" customWidth="true"/>
    <col min="14085" max="14327" width="9.125" style="148"/>
    <col min="14328" max="14328" width="30.125" style="148" customWidth="true"/>
    <col min="14329" max="14331" width="16.625" style="148" customWidth="true"/>
    <col min="14332" max="14332" width="30.125" style="148" customWidth="true"/>
    <col min="14333" max="14335" width="18" style="148" customWidth="true"/>
    <col min="14336" max="14340" width="9.125" style="148" hidden="true" customWidth="true"/>
    <col min="14341" max="14583" width="9.125" style="148"/>
    <col min="14584" max="14584" width="30.125" style="148" customWidth="true"/>
    <col min="14585" max="14587" width="16.625" style="148" customWidth="true"/>
    <col min="14588" max="14588" width="30.125" style="148" customWidth="true"/>
    <col min="14589" max="14591" width="18" style="148" customWidth="true"/>
    <col min="14592" max="14596" width="9.125" style="148" hidden="true" customWidth="true"/>
    <col min="14597" max="14839" width="9.125" style="148"/>
    <col min="14840" max="14840" width="30.125" style="148" customWidth="true"/>
    <col min="14841" max="14843" width="16.625" style="148" customWidth="true"/>
    <col min="14844" max="14844" width="30.125" style="148" customWidth="true"/>
    <col min="14845" max="14847" width="18" style="148" customWidth="true"/>
    <col min="14848" max="14852" width="9.125" style="148" hidden="true" customWidth="true"/>
    <col min="14853" max="15095" width="9.125" style="148"/>
    <col min="15096" max="15096" width="30.125" style="148" customWidth="true"/>
    <col min="15097" max="15099" width="16.625" style="148" customWidth="true"/>
    <col min="15100" max="15100" width="30.125" style="148" customWidth="true"/>
    <col min="15101" max="15103" width="18" style="148" customWidth="true"/>
    <col min="15104" max="15108" width="9.125" style="148" hidden="true" customWidth="true"/>
    <col min="15109" max="15351" width="9.125" style="148"/>
    <col min="15352" max="15352" width="30.125" style="148" customWidth="true"/>
    <col min="15353" max="15355" width="16.625" style="148" customWidth="true"/>
    <col min="15356" max="15356" width="30.125" style="148" customWidth="true"/>
    <col min="15357" max="15359" width="18" style="148" customWidth="true"/>
    <col min="15360" max="15364" width="9.125" style="148" hidden="true" customWidth="true"/>
    <col min="15365" max="15607" width="9.125" style="148"/>
    <col min="15608" max="15608" width="30.125" style="148" customWidth="true"/>
    <col min="15609" max="15611" width="16.625" style="148" customWidth="true"/>
    <col min="15612" max="15612" width="30.125" style="148" customWidth="true"/>
    <col min="15613" max="15615" width="18" style="148" customWidth="true"/>
    <col min="15616" max="15620" width="9.125" style="148" hidden="true" customWidth="true"/>
    <col min="15621" max="15863" width="9.125" style="148"/>
    <col min="15864" max="15864" width="30.125" style="148" customWidth="true"/>
    <col min="15865" max="15867" width="16.625" style="148" customWidth="true"/>
    <col min="15868" max="15868" width="30.125" style="148" customWidth="true"/>
    <col min="15869" max="15871" width="18" style="148" customWidth="true"/>
    <col min="15872" max="15876" width="9.125" style="148" hidden="true" customWidth="true"/>
    <col min="15877" max="16119" width="9.125" style="148"/>
    <col min="16120" max="16120" width="30.125" style="148" customWidth="true"/>
    <col min="16121" max="16123" width="16.625" style="148" customWidth="true"/>
    <col min="16124" max="16124" width="30.125" style="148" customWidth="true"/>
    <col min="16125" max="16127" width="18" style="148" customWidth="true"/>
    <col min="16128" max="16132" width="9.125" style="148" hidden="true" customWidth="true"/>
    <col min="16133" max="16384" width="9.125" style="148"/>
  </cols>
  <sheetData>
    <row r="1" s="142" customFormat="true" ht="19.5" customHeight="true" spans="1:3">
      <c r="A1" s="4" t="s">
        <v>253</v>
      </c>
      <c r="B1" s="143"/>
      <c r="C1" s="143"/>
    </row>
    <row r="2" s="143" customFormat="true" ht="21" spans="1:4">
      <c r="A2" s="149" t="s">
        <v>254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235</v>
      </c>
      <c r="C4" s="132" t="s">
        <v>229</v>
      </c>
      <c r="D4" s="82" t="s">
        <v>236</v>
      </c>
    </row>
    <row r="5" s="145" customFormat="true" ht="24.95" customHeight="true" spans="1:4">
      <c r="A5" s="153" t="s">
        <v>78</v>
      </c>
      <c r="B5" s="154">
        <f>SUM(B6:B14)</f>
        <v>488</v>
      </c>
      <c r="C5" s="154">
        <f>SUM(C6:C14)</f>
        <v>371</v>
      </c>
      <c r="D5" s="110">
        <f t="shared" ref="D5" si="0">C5/B5</f>
        <v>0.760245901639344</v>
      </c>
    </row>
    <row r="6" s="145" customFormat="true" ht="24.95" customHeight="true" spans="1:4">
      <c r="A6" s="133" t="s">
        <v>184</v>
      </c>
      <c r="B6" s="154"/>
      <c r="C6" s="154"/>
      <c r="D6" s="155"/>
    </row>
    <row r="7" s="145" customFormat="true" ht="24.95" customHeight="true" spans="1:4">
      <c r="A7" s="133" t="s">
        <v>185</v>
      </c>
      <c r="B7" s="154"/>
      <c r="C7" s="154"/>
      <c r="D7" s="155"/>
    </row>
    <row r="8" s="145" customFormat="true" ht="24.95" customHeight="true" spans="1:4">
      <c r="A8" s="133" t="s">
        <v>186</v>
      </c>
      <c r="B8" s="154"/>
      <c r="C8" s="154"/>
      <c r="D8" s="155"/>
    </row>
    <row r="9" s="145" customFormat="true" ht="24.95" customHeight="true" spans="1:4">
      <c r="A9" s="133" t="s">
        <v>187</v>
      </c>
      <c r="B9" s="154">
        <v>488</v>
      </c>
      <c r="C9" s="154">
        <v>371</v>
      </c>
      <c r="D9" s="110">
        <f t="shared" ref="D9" si="1">C9/B9</f>
        <v>0.760245901639344</v>
      </c>
    </row>
    <row r="10" s="145" customFormat="true" ht="24.95" customHeight="true" spans="1:4">
      <c r="A10" s="133" t="s">
        <v>188</v>
      </c>
      <c r="B10" s="154"/>
      <c r="C10" s="154"/>
      <c r="D10" s="155"/>
    </row>
    <row r="11" s="145" customFormat="true" ht="24.95" customHeight="true" spans="1:4">
      <c r="A11" s="133" t="s">
        <v>189</v>
      </c>
      <c r="B11" s="154"/>
      <c r="C11" s="154"/>
      <c r="D11" s="155"/>
    </row>
    <row r="12" s="146" customFormat="true" ht="24.95" customHeight="true" spans="1:4">
      <c r="A12" s="133" t="s">
        <v>190</v>
      </c>
      <c r="B12" s="154"/>
      <c r="C12" s="154"/>
      <c r="D12" s="155"/>
    </row>
    <row r="13" s="147" customFormat="true" ht="24.95" customHeight="true" spans="1:4">
      <c r="A13" s="133" t="s">
        <v>191</v>
      </c>
      <c r="B13" s="154"/>
      <c r="C13" s="154"/>
      <c r="D13" s="155"/>
    </row>
    <row r="14" ht="24.95" customHeight="true" spans="1:4">
      <c r="A14" s="156" t="s">
        <v>255</v>
      </c>
      <c r="B14" s="157"/>
      <c r="C14" s="157"/>
      <c r="D14" s="158"/>
    </row>
  </sheetData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I8" sqref="I8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90" customHeight="true" spans="1:4">
      <c r="A1" s="71" t="s">
        <v>256</v>
      </c>
      <c r="B1" s="72"/>
      <c r="C1" s="72"/>
      <c r="D1" s="72"/>
    </row>
    <row r="2" spans="1:4">
      <c r="A2" s="73" t="s">
        <v>257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F6" sqref="F6"/>
    </sheetView>
  </sheetViews>
  <sheetFormatPr defaultColWidth="6.75" defaultRowHeight="12.75"/>
  <cols>
    <col min="1" max="1" width="35.625" style="74" customWidth="true"/>
    <col min="2" max="4" width="15.625" style="74" customWidth="true"/>
    <col min="5" max="7" width="9" style="74" customWidth="true"/>
    <col min="8" max="8" width="5.625" style="74" customWidth="true"/>
    <col min="9" max="9" width="10.125" style="74" customWidth="true"/>
    <col min="10" max="10" width="5.875" style="74" customWidth="true"/>
    <col min="11" max="16384" width="6.75" style="74"/>
  </cols>
  <sheetData>
    <row r="1" ht="19.5" customHeight="true" spans="1:1">
      <c r="A1" s="4" t="s">
        <v>258</v>
      </c>
    </row>
    <row r="2" s="123" customFormat="true" ht="33" customHeight="true" spans="1:253">
      <c r="A2" s="127" t="s">
        <v>259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</row>
    <row r="3" s="124" customFormat="true" ht="19.5" customHeight="true" spans="1:253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true" ht="50.1" customHeight="true" spans="1:253">
      <c r="A4" s="130" t="s">
        <v>46</v>
      </c>
      <c r="B4" s="131" t="s">
        <v>235</v>
      </c>
      <c r="C4" s="132" t="s">
        <v>229</v>
      </c>
      <c r="D4" s="82" t="s">
        <v>236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true" ht="24.95" customHeight="true" spans="1:4">
      <c r="A5" s="133" t="s">
        <v>197</v>
      </c>
      <c r="B5" s="134"/>
      <c r="C5" s="134"/>
      <c r="D5" s="135">
        <f>IFERROR(C5/B5,0)</f>
        <v>0</v>
      </c>
    </row>
    <row r="6" s="126" customFormat="true" ht="24.95" customHeight="true" spans="1:4">
      <c r="A6" s="136" t="s">
        <v>198</v>
      </c>
      <c r="B6" s="134"/>
      <c r="C6" s="134"/>
      <c r="D6" s="135">
        <f t="shared" ref="D6:D14" si="0">IFERROR(C6/B6,0)</f>
        <v>0</v>
      </c>
    </row>
    <row r="7" s="126" customFormat="true" ht="24.95" customHeight="true" spans="1:4">
      <c r="A7" s="136" t="s">
        <v>199</v>
      </c>
      <c r="B7" s="134"/>
      <c r="C7" s="134"/>
      <c r="D7" s="135">
        <f t="shared" si="0"/>
        <v>0</v>
      </c>
    </row>
    <row r="8" s="126" customFormat="true" ht="24.95" customHeight="true" spans="1:4">
      <c r="A8" s="136" t="s">
        <v>200</v>
      </c>
      <c r="B8" s="134"/>
      <c r="C8" s="134"/>
      <c r="D8" s="135">
        <f t="shared" si="0"/>
        <v>0</v>
      </c>
    </row>
    <row r="9" s="126" customFormat="true" ht="24.95" customHeight="true" spans="1:4">
      <c r="A9" s="136" t="s">
        <v>201</v>
      </c>
      <c r="B9" s="134"/>
      <c r="C9" s="134"/>
      <c r="D9" s="135">
        <f t="shared" si="0"/>
        <v>0</v>
      </c>
    </row>
    <row r="10" s="126" customFormat="true" ht="24.95" customHeight="true" spans="1:4">
      <c r="A10" s="136" t="s">
        <v>202</v>
      </c>
      <c r="B10" s="134">
        <v>488</v>
      </c>
      <c r="C10" s="134">
        <v>371</v>
      </c>
      <c r="D10" s="135">
        <f t="shared" si="0"/>
        <v>0.760245901639344</v>
      </c>
    </row>
    <row r="11" s="126" customFormat="true" ht="24.95" customHeight="true" spans="1:4">
      <c r="A11" s="136" t="s">
        <v>203</v>
      </c>
      <c r="B11" s="134"/>
      <c r="C11" s="134"/>
      <c r="D11" s="135">
        <f t="shared" si="0"/>
        <v>0</v>
      </c>
    </row>
    <row r="12" s="126" customFormat="true" ht="24.95" customHeight="true" spans="1:4">
      <c r="A12" s="136" t="s">
        <v>204</v>
      </c>
      <c r="B12" s="134"/>
      <c r="C12" s="134"/>
      <c r="D12" s="135">
        <f t="shared" si="0"/>
        <v>0</v>
      </c>
    </row>
    <row r="13" s="126" customFormat="true" ht="24.95" customHeight="true" spans="1:4">
      <c r="A13" s="136" t="s">
        <v>205</v>
      </c>
      <c r="B13" s="134"/>
      <c r="C13" s="134"/>
      <c r="D13" s="135">
        <f t="shared" si="0"/>
        <v>0</v>
      </c>
    </row>
    <row r="14" s="126" customFormat="true" ht="24.95" customHeight="true" spans="1:4">
      <c r="A14" s="137" t="s">
        <v>207</v>
      </c>
      <c r="B14" s="138">
        <f>SUM(B5:B13)</f>
        <v>488</v>
      </c>
      <c r="C14" s="138">
        <f>SUM(C5:C13)</f>
        <v>371</v>
      </c>
      <c r="D14" s="139">
        <f t="shared" si="0"/>
        <v>0.760245901639344</v>
      </c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E13" sqref="E13"/>
    </sheetView>
  </sheetViews>
  <sheetFormatPr defaultColWidth="6.75" defaultRowHeight="12.75"/>
  <cols>
    <col min="1" max="1" width="35.625" style="74" customWidth="true"/>
    <col min="2" max="4" width="15.625" style="74" customWidth="true"/>
    <col min="5" max="6" width="9" style="74" customWidth="true"/>
    <col min="7" max="10" width="6" style="74" customWidth="true"/>
    <col min="11" max="11" width="9" style="74" customWidth="true"/>
    <col min="12" max="12" width="6.25" style="74" customWidth="true"/>
    <col min="13" max="49" width="9" style="74" customWidth="true"/>
    <col min="50" max="16384" width="6.75" style="74"/>
  </cols>
  <sheetData>
    <row r="1" ht="19.5" customHeight="true" spans="1:1">
      <c r="A1" s="4" t="s">
        <v>260</v>
      </c>
    </row>
    <row r="2" ht="26.25" customHeight="true" spans="1:49">
      <c r="A2" s="75" t="s">
        <v>261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118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</row>
    <row r="3" ht="19.5" customHeight="true" spans="1:49">
      <c r="A3" s="76"/>
      <c r="B3" s="101"/>
      <c r="C3" s="102" t="s">
        <v>44</v>
      </c>
      <c r="D3" s="103" t="s">
        <v>45</v>
      </c>
      <c r="E3" s="115"/>
      <c r="F3" s="115"/>
      <c r="G3" s="115"/>
      <c r="H3" s="115"/>
      <c r="I3" s="115"/>
      <c r="J3" s="115"/>
      <c r="K3" s="115"/>
      <c r="L3" s="119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4" customFormat="true" ht="50.1" customHeight="true" spans="1:49">
      <c r="A4" s="79" t="s">
        <v>46</v>
      </c>
      <c r="B4" s="80" t="s">
        <v>48</v>
      </c>
      <c r="C4" s="81" t="s">
        <v>229</v>
      </c>
      <c r="D4" s="82" t="s">
        <v>230</v>
      </c>
      <c r="E4" s="96"/>
      <c r="F4" s="96"/>
      <c r="G4" s="96"/>
      <c r="H4" s="96"/>
      <c r="I4" s="96"/>
      <c r="J4" s="96"/>
      <c r="K4" s="96"/>
      <c r="L4" s="120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77"/>
    </row>
    <row r="5" s="98" customFormat="true" ht="24.95" customHeight="true" spans="1:49">
      <c r="A5" s="104" t="s">
        <v>50</v>
      </c>
      <c r="B5" s="105">
        <f>SUM(B6:B9)</f>
        <v>0</v>
      </c>
      <c r="C5" s="106">
        <f>SUM(C6:C9)</f>
        <v>0</v>
      </c>
      <c r="D5" s="107" t="e">
        <f>C5/B5</f>
        <v>#DIV/0!</v>
      </c>
      <c r="E5" s="116"/>
      <c r="F5" s="116"/>
      <c r="G5" s="116"/>
      <c r="H5" s="116"/>
      <c r="I5" s="116"/>
      <c r="J5" s="116"/>
      <c r="K5" s="116"/>
      <c r="L5" s="117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22"/>
    </row>
    <row r="6" s="99" customFormat="true" ht="24.95" customHeight="true" spans="1:49">
      <c r="A6" s="108" t="s">
        <v>211</v>
      </c>
      <c r="B6" s="109">
        <f>'7-2022国资收入'!C6</f>
        <v>0</v>
      </c>
      <c r="C6" s="109"/>
      <c r="D6" s="110" t="e">
        <f t="shared" ref="D6" si="0">C6/B6</f>
        <v>#DIV/0!</v>
      </c>
      <c r="E6" s="117"/>
      <c r="F6" s="117"/>
      <c r="G6" s="117"/>
      <c r="H6" s="117"/>
      <c r="I6" s="117"/>
      <c r="J6" s="117"/>
      <c r="K6" s="117"/>
      <c r="L6" s="121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="100" customFormat="true" ht="24.95" customHeight="true" spans="1:4">
      <c r="A7" s="108" t="s">
        <v>212</v>
      </c>
      <c r="B7" s="109">
        <f>'7-2022国资收入'!C7</f>
        <v>0</v>
      </c>
      <c r="C7" s="109"/>
      <c r="D7" s="110"/>
    </row>
    <row r="8" s="100" customFormat="true" ht="24.95" customHeight="true" spans="1:4">
      <c r="A8" s="108" t="s">
        <v>213</v>
      </c>
      <c r="B8" s="109">
        <f>'7-2022国资收入'!C8</f>
        <v>0</v>
      </c>
      <c r="C8" s="109"/>
      <c r="D8" s="110"/>
    </row>
    <row r="9" s="100" customFormat="true" ht="24.95" customHeight="true" spans="1:4">
      <c r="A9" s="111" t="s">
        <v>214</v>
      </c>
      <c r="B9" s="109">
        <f>'7-2022国资收入'!C9</f>
        <v>0</v>
      </c>
      <c r="C9" s="112"/>
      <c r="D9" s="113"/>
    </row>
    <row r="10" s="100" customFormat="true" ht="37.5" customHeight="true" spans="1:4">
      <c r="A10" s="114"/>
      <c r="B10" s="114"/>
      <c r="C10" s="114"/>
      <c r="D10" s="114"/>
    </row>
  </sheetData>
  <sheetProtection formatCells="0" formatColumns="0" formatRows="0"/>
  <mergeCells count="2">
    <mergeCell ref="A2:D2"/>
    <mergeCell ref="A10:D10"/>
  </mergeCells>
  <printOptions horizontalCentered="true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5"/>
  <sheetViews>
    <sheetView workbookViewId="0">
      <selection activeCell="C19" sqref="C19"/>
    </sheetView>
  </sheetViews>
  <sheetFormatPr defaultColWidth="9" defaultRowHeight="15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65.25" customHeight="true" spans="1:4">
      <c r="A1" s="71" t="s">
        <v>262</v>
      </c>
      <c r="B1" s="72"/>
      <c r="C1" s="72"/>
      <c r="D1" s="72"/>
    </row>
    <row r="2" ht="14.25" customHeight="true" spans="1:4">
      <c r="A2" s="73" t="s">
        <v>263</v>
      </c>
      <c r="B2" s="73"/>
      <c r="C2" s="73"/>
      <c r="D2" s="73"/>
    </row>
    <row r="3" ht="14.25" customHeight="true" spans="1:4">
      <c r="A3" s="73"/>
      <c r="B3" s="73"/>
      <c r="C3" s="73"/>
      <c r="D3" s="73"/>
    </row>
    <row r="4" ht="14.25" customHeight="true" spans="1:4">
      <c r="A4" s="73"/>
      <c r="B4" s="73"/>
      <c r="C4" s="73"/>
      <c r="D4" s="73"/>
    </row>
    <row r="5" ht="14.25" customHeight="true" spans="1:4">
      <c r="A5" s="73"/>
      <c r="B5" s="73"/>
      <c r="C5" s="73"/>
      <c r="D5" s="73"/>
    </row>
    <row r="6" ht="14.25" customHeight="true" spans="1:4">
      <c r="A6" s="73"/>
      <c r="B6" s="73"/>
      <c r="C6" s="73"/>
      <c r="D6" s="73"/>
    </row>
    <row r="7" ht="14.25" customHeight="true" spans="1:4">
      <c r="A7" s="73"/>
      <c r="B7" s="73"/>
      <c r="C7" s="73"/>
      <c r="D7" s="73"/>
    </row>
    <row r="8" ht="14.25" customHeight="true" spans="1:4">
      <c r="A8" s="73"/>
      <c r="B8" s="73"/>
      <c r="C8" s="73"/>
      <c r="D8" s="73"/>
    </row>
    <row r="9" ht="14.25" customHeight="true" spans="1:4">
      <c r="A9" s="73"/>
      <c r="B9" s="73"/>
      <c r="C9" s="73"/>
      <c r="D9" s="73"/>
    </row>
    <row r="10" ht="14.25" customHeight="true" spans="1:4">
      <c r="A10" s="73"/>
      <c r="B10" s="73"/>
      <c r="C10" s="73"/>
      <c r="D10" s="73"/>
    </row>
    <row r="11" ht="14.25" customHeight="true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G11" sqref="G11"/>
    </sheetView>
  </sheetViews>
  <sheetFormatPr defaultColWidth="6.75" defaultRowHeight="12.75"/>
  <cols>
    <col min="1" max="1" width="35.625" style="74" customWidth="true"/>
    <col min="2" max="4" width="15.625" style="74" customWidth="true"/>
    <col min="5" max="45" width="9" style="74" customWidth="true"/>
    <col min="46" max="16384" width="6.75" style="74"/>
  </cols>
  <sheetData>
    <row r="1" ht="19.5" customHeight="true" spans="1:1">
      <c r="A1" s="4" t="s">
        <v>264</v>
      </c>
    </row>
    <row r="2" ht="30.75" customHeight="true" spans="1:45">
      <c r="A2" s="75" t="s">
        <v>265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="4" customFormat="true" ht="19.5" customHeight="true" spans="1:45">
      <c r="A3" s="76"/>
      <c r="B3" s="77"/>
      <c r="C3" s="77"/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="4" customFormat="true" ht="50.1" customHeight="true" spans="1:45">
      <c r="A4" s="79" t="s">
        <v>46</v>
      </c>
      <c r="B4" s="80" t="s">
        <v>235</v>
      </c>
      <c r="C4" s="81" t="s">
        <v>229</v>
      </c>
      <c r="D4" s="82" t="s">
        <v>236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</row>
    <row r="5" s="4" customFormat="true" ht="24.95" customHeight="true" spans="1:4">
      <c r="A5" s="83" t="s">
        <v>78</v>
      </c>
      <c r="B5" s="84">
        <f>SUM(B6:B9)</f>
        <v>0</v>
      </c>
      <c r="C5" s="84">
        <f>SUM(C6:C9)</f>
        <v>0</v>
      </c>
      <c r="D5" s="85" t="e">
        <f>C5/B5</f>
        <v>#DIV/0!</v>
      </c>
    </row>
    <row r="6" s="4" customFormat="true" ht="24.95" customHeight="true" spans="1:45">
      <c r="A6" s="86" t="s">
        <v>220</v>
      </c>
      <c r="B6" s="87"/>
      <c r="C6" s="87"/>
      <c r="D6" s="88" t="e">
        <f>C6/B6</f>
        <v>#DIV/0!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="4" customFormat="true" ht="24.95" customHeight="true" spans="1:45">
      <c r="A7" s="86" t="s">
        <v>221</v>
      </c>
      <c r="B7" s="89"/>
      <c r="C7" s="89"/>
      <c r="D7" s="90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="4" customFormat="true" ht="24.95" customHeight="true" spans="1:45">
      <c r="A8" s="86" t="s">
        <v>222</v>
      </c>
      <c r="B8" s="89"/>
      <c r="C8" s="89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="4" customFormat="true" ht="24.95" customHeight="true" spans="1:45">
      <c r="A9" s="91" t="s">
        <v>223</v>
      </c>
      <c r="B9" s="92"/>
      <c r="C9" s="93"/>
      <c r="D9" s="94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B9" sqref="B9"/>
    </sheetView>
  </sheetViews>
  <sheetFormatPr defaultColWidth="6.75" defaultRowHeight="12.75"/>
  <cols>
    <col min="1" max="1" width="35.625" style="74" customWidth="true"/>
    <col min="2" max="4" width="15.625" style="74" customWidth="true"/>
    <col min="5" max="5" width="9" style="74" customWidth="true"/>
    <col min="6" max="6" width="8.125" style="74" customWidth="true"/>
    <col min="7" max="7" width="6" style="74" customWidth="true"/>
    <col min="8" max="8" width="9" style="74" customWidth="true"/>
    <col min="9" max="9" width="6.25" style="74" customWidth="true"/>
    <col min="10" max="46" width="9" style="74" customWidth="true"/>
    <col min="47" max="16384" width="6.75" style="74"/>
  </cols>
  <sheetData>
    <row r="1" ht="19.5" customHeight="true" spans="1:1">
      <c r="A1" s="4" t="s">
        <v>42</v>
      </c>
    </row>
    <row r="2" ht="26.25" customHeight="true" spans="1:46">
      <c r="A2" s="75" t="s">
        <v>43</v>
      </c>
      <c r="B2" s="75"/>
      <c r="C2" s="75"/>
      <c r="D2" s="75"/>
      <c r="E2" s="95"/>
      <c r="F2" s="95"/>
      <c r="G2" s="95"/>
      <c r="H2" s="95"/>
      <c r="I2" s="118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</row>
    <row r="3" ht="19.5" customHeight="true" spans="1:46">
      <c r="A3" s="76"/>
      <c r="B3" s="101"/>
      <c r="C3" s="102" t="s">
        <v>44</v>
      </c>
      <c r="D3" s="103" t="s">
        <v>45</v>
      </c>
      <c r="E3" s="115"/>
      <c r="F3" s="115"/>
      <c r="G3" s="115"/>
      <c r="H3" s="115"/>
      <c r="I3" s="119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</row>
    <row r="4" s="4" customFormat="true" ht="50.1" customHeight="true" spans="1:46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120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7"/>
    </row>
    <row r="5" s="98" customFormat="true" ht="24.95" customHeight="true" spans="1:46">
      <c r="A5" s="104" t="s">
        <v>50</v>
      </c>
      <c r="B5" s="174">
        <f>B6+B22</f>
        <v>3837</v>
      </c>
      <c r="C5" s="174">
        <f>C6+C22</f>
        <v>2671</v>
      </c>
      <c r="D5" s="107">
        <f>C5/B5</f>
        <v>0.696116757883763</v>
      </c>
      <c r="E5" s="116"/>
      <c r="F5" s="116"/>
      <c r="G5" s="116"/>
      <c r="H5" s="116"/>
      <c r="I5" s="117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22"/>
    </row>
    <row r="6" s="99" customFormat="true" ht="24.95" customHeight="true" spans="1:46">
      <c r="A6" s="171" t="s">
        <v>51</v>
      </c>
      <c r="B6" s="174">
        <f>SUM(B7:B21)</f>
        <v>3834</v>
      </c>
      <c r="C6" s="174">
        <f>SUM(C7:C21)</f>
        <v>2671</v>
      </c>
      <c r="D6" s="107">
        <f t="shared" ref="D6:D27" si="0">C6/B6</f>
        <v>0.696661450182577</v>
      </c>
      <c r="E6" s="117"/>
      <c r="F6" s="117"/>
      <c r="G6" s="117"/>
      <c r="H6" s="117"/>
      <c r="I6" s="121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="100" customFormat="true" ht="24.95" customHeight="true" spans="1:4">
      <c r="A7" s="108" t="s">
        <v>52</v>
      </c>
      <c r="B7" s="172">
        <v>2083</v>
      </c>
      <c r="C7" s="172">
        <v>1500</v>
      </c>
      <c r="D7" s="110">
        <f t="shared" si="0"/>
        <v>0.72011521843495</v>
      </c>
    </row>
    <row r="8" s="100" customFormat="true" ht="24.95" customHeight="true" spans="1:4">
      <c r="A8" s="108" t="s">
        <v>53</v>
      </c>
      <c r="B8" s="173">
        <v>490</v>
      </c>
      <c r="C8" s="173">
        <v>273</v>
      </c>
      <c r="D8" s="110">
        <f t="shared" si="0"/>
        <v>0.557142857142857</v>
      </c>
    </row>
    <row r="9" s="100" customFormat="true" ht="24.95" customHeight="true" spans="1:4">
      <c r="A9" s="108" t="s">
        <v>54</v>
      </c>
      <c r="B9" s="172">
        <v>151</v>
      </c>
      <c r="C9" s="172">
        <v>88</v>
      </c>
      <c r="D9" s="110">
        <f t="shared" si="0"/>
        <v>0.582781456953642</v>
      </c>
    </row>
    <row r="10" s="100" customFormat="true" ht="24.95" customHeight="true" spans="1:4">
      <c r="A10" s="108" t="s">
        <v>55</v>
      </c>
      <c r="B10" s="172"/>
      <c r="C10" s="172"/>
      <c r="D10" s="110" t="e">
        <f t="shared" si="0"/>
        <v>#DIV/0!</v>
      </c>
    </row>
    <row r="11" s="100" customFormat="true" ht="24.95" customHeight="true" spans="1:4">
      <c r="A11" s="108" t="s">
        <v>56</v>
      </c>
      <c r="B11" s="172">
        <v>458</v>
      </c>
      <c r="C11" s="172">
        <v>265</v>
      </c>
      <c r="D11" s="110">
        <f t="shared" si="0"/>
        <v>0.578602620087336</v>
      </c>
    </row>
    <row r="12" s="100" customFormat="true" ht="24.95" customHeight="true" spans="1:4">
      <c r="A12" s="108" t="s">
        <v>57</v>
      </c>
      <c r="B12" s="172">
        <v>358</v>
      </c>
      <c r="C12" s="172">
        <v>277</v>
      </c>
      <c r="D12" s="110">
        <f t="shared" si="0"/>
        <v>0.773743016759777</v>
      </c>
    </row>
    <row r="13" s="100" customFormat="true" ht="24.95" customHeight="true" spans="1:4">
      <c r="A13" s="108" t="s">
        <v>58</v>
      </c>
      <c r="B13" s="172">
        <v>190</v>
      </c>
      <c r="C13" s="172">
        <v>120</v>
      </c>
      <c r="D13" s="110">
        <f t="shared" si="0"/>
        <v>0.631578947368421</v>
      </c>
    </row>
    <row r="14" s="100" customFormat="true" ht="24.95" customHeight="true" spans="1:4">
      <c r="A14" s="108" t="s">
        <v>59</v>
      </c>
      <c r="B14" s="172">
        <v>33</v>
      </c>
      <c r="C14" s="172">
        <v>35</v>
      </c>
      <c r="D14" s="110">
        <f t="shared" si="0"/>
        <v>1.06060606060606</v>
      </c>
    </row>
    <row r="15" s="100" customFormat="true" ht="24.95" customHeight="true" spans="1:4">
      <c r="A15" s="108" t="s">
        <v>60</v>
      </c>
      <c r="B15" s="172">
        <v>11</v>
      </c>
      <c r="C15" s="172">
        <v>4</v>
      </c>
      <c r="D15" s="110">
        <f t="shared" si="0"/>
        <v>0.363636363636364</v>
      </c>
    </row>
    <row r="16" s="100" customFormat="true" ht="24.95" customHeight="true" spans="1:4">
      <c r="A16" s="108" t="s">
        <v>61</v>
      </c>
      <c r="B16" s="172"/>
      <c r="C16" s="172"/>
      <c r="D16" s="110"/>
    </row>
    <row r="17" s="100" customFormat="true" ht="24.95" customHeight="true" spans="1:4">
      <c r="A17" s="108" t="s">
        <v>62</v>
      </c>
      <c r="B17" s="173">
        <v>60</v>
      </c>
      <c r="C17" s="173">
        <v>109</v>
      </c>
      <c r="D17" s="110">
        <f t="shared" si="0"/>
        <v>1.81666666666667</v>
      </c>
    </row>
    <row r="18" s="100" customFormat="true" ht="24.95" customHeight="true" spans="1:4">
      <c r="A18" s="108" t="s">
        <v>63</v>
      </c>
      <c r="B18" s="172"/>
      <c r="C18" s="172"/>
      <c r="D18" s="110"/>
    </row>
    <row r="19" s="100" customFormat="true" ht="24.95" customHeight="true" spans="1:4">
      <c r="A19" s="108" t="s">
        <v>64</v>
      </c>
      <c r="B19" s="172"/>
      <c r="C19" s="172"/>
      <c r="D19" s="110"/>
    </row>
    <row r="20" s="100" customFormat="true" ht="24.95" customHeight="true" spans="1:4">
      <c r="A20" s="108" t="s">
        <v>65</v>
      </c>
      <c r="B20" s="172"/>
      <c r="C20" s="172"/>
      <c r="D20" s="110"/>
    </row>
    <row r="21" s="100" customFormat="true" ht="24.95" customHeight="true" spans="1:4">
      <c r="A21" s="108" t="s">
        <v>66</v>
      </c>
      <c r="B21" s="172"/>
      <c r="C21" s="172"/>
      <c r="D21" s="110"/>
    </row>
    <row r="22" s="100" customFormat="true" ht="24.95" customHeight="true" spans="1:4">
      <c r="A22" s="171" t="s">
        <v>67</v>
      </c>
      <c r="B22" s="174">
        <f>SUM(B23:B29)</f>
        <v>3</v>
      </c>
      <c r="C22" s="174">
        <f>SUM(C23:C29)</f>
        <v>0</v>
      </c>
      <c r="D22" s="107">
        <f t="shared" si="0"/>
        <v>0</v>
      </c>
    </row>
    <row r="23" s="100" customFormat="true" ht="24.95" customHeight="true" spans="1:4">
      <c r="A23" s="108" t="s">
        <v>68</v>
      </c>
      <c r="B23" s="172"/>
      <c r="C23" s="172"/>
      <c r="D23" s="110"/>
    </row>
    <row r="24" s="100" customFormat="true" ht="24.95" customHeight="true" spans="1:4">
      <c r="A24" s="108" t="s">
        <v>69</v>
      </c>
      <c r="B24" s="172"/>
      <c r="C24" s="172"/>
      <c r="D24" s="110" t="e">
        <f t="shared" si="0"/>
        <v>#DIV/0!</v>
      </c>
    </row>
    <row r="25" s="100" customFormat="true" ht="24.95" customHeight="true" spans="1:4">
      <c r="A25" s="108" t="s">
        <v>70</v>
      </c>
      <c r="B25" s="172">
        <v>3</v>
      </c>
      <c r="C25" s="172"/>
      <c r="D25" s="110"/>
    </row>
    <row r="26" s="100" customFormat="true" ht="24.95" customHeight="true" spans="1:4">
      <c r="A26" s="108" t="s">
        <v>71</v>
      </c>
      <c r="B26" s="172"/>
      <c r="C26" s="172"/>
      <c r="D26" s="110"/>
    </row>
    <row r="27" s="100" customFormat="true" ht="24.95" customHeight="true" spans="1:4">
      <c r="A27" s="108" t="s">
        <v>72</v>
      </c>
      <c r="B27" s="172"/>
      <c r="C27" s="172"/>
      <c r="D27" s="110" t="e">
        <f t="shared" si="0"/>
        <v>#DIV/0!</v>
      </c>
    </row>
    <row r="28" s="100" customFormat="true" ht="24.95" customHeight="true" spans="1:4">
      <c r="A28" s="108" t="s">
        <v>73</v>
      </c>
      <c r="B28" s="172"/>
      <c r="C28" s="172"/>
      <c r="D28" s="110"/>
    </row>
    <row r="29" s="100" customFormat="true" ht="24.95" customHeight="true" spans="1:4">
      <c r="A29" s="111" t="s">
        <v>74</v>
      </c>
      <c r="B29" s="175"/>
      <c r="C29" s="175"/>
      <c r="D29" s="113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workbookViewId="0">
      <selection activeCell="D24" sqref="D24"/>
    </sheetView>
  </sheetViews>
  <sheetFormatPr defaultColWidth="9" defaultRowHeight="15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73.5" customHeight="true" spans="1:4">
      <c r="A1" s="71" t="s">
        <v>266</v>
      </c>
      <c r="B1" s="72"/>
      <c r="C1" s="72"/>
      <c r="D1" s="72"/>
    </row>
    <row r="2" ht="14.25" customHeight="true" spans="1:4">
      <c r="A2" s="73" t="s">
        <v>267</v>
      </c>
      <c r="B2" s="73"/>
      <c r="C2" s="73"/>
      <c r="D2" s="73"/>
    </row>
    <row r="3" ht="14.25" customHeight="true" spans="1:4">
      <c r="A3" s="73"/>
      <c r="B3" s="73"/>
      <c r="C3" s="73"/>
      <c r="D3" s="73"/>
    </row>
    <row r="4" ht="14.25" customHeight="true" spans="1:4">
      <c r="A4" s="73"/>
      <c r="B4" s="73"/>
      <c r="C4" s="73"/>
      <c r="D4" s="73"/>
    </row>
    <row r="5" ht="14.25" customHeight="true" spans="1:4">
      <c r="A5" s="73"/>
      <c r="B5" s="73"/>
      <c r="C5" s="73"/>
      <c r="D5" s="73"/>
    </row>
    <row r="6" ht="14.25" customHeight="true" spans="1:4">
      <c r="A6" s="73"/>
      <c r="B6" s="73"/>
      <c r="C6" s="73"/>
      <c r="D6" s="73"/>
    </row>
    <row r="7" ht="14.25" customHeight="true" spans="1:4">
      <c r="A7" s="73"/>
      <c r="B7" s="73"/>
      <c r="C7" s="73"/>
      <c r="D7" s="73"/>
    </row>
    <row r="8" ht="14.25" customHeight="true" spans="1:4">
      <c r="A8" s="73"/>
      <c r="B8" s="73"/>
      <c r="C8" s="73"/>
      <c r="D8" s="73"/>
    </row>
    <row r="9" ht="14.25" customHeight="true" spans="1:4">
      <c r="A9" s="73"/>
      <c r="B9" s="73"/>
      <c r="C9" s="73"/>
      <c r="D9" s="73"/>
    </row>
    <row r="10" ht="14.25" customHeight="true" spans="1:4">
      <c r="A10" s="73"/>
      <c r="B10" s="73"/>
      <c r="C10" s="73"/>
      <c r="D10" s="73"/>
    </row>
    <row r="11" ht="14.25" customHeight="true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E4" sqref="E4:G4"/>
    </sheetView>
  </sheetViews>
  <sheetFormatPr defaultColWidth="10" defaultRowHeight="15" outlineLevelCol="6"/>
  <cols>
    <col min="1" max="1" width="26.125" style="39" customWidth="true"/>
    <col min="2" max="7" width="10.875" style="39" customWidth="true"/>
    <col min="8" max="9" width="9.75" style="39" customWidth="true"/>
    <col min="10" max="16384" width="10" style="39"/>
  </cols>
  <sheetData>
    <row r="1" s="37" customFormat="true" ht="27.2" customHeight="true" spans="1:2">
      <c r="A1" s="4" t="s">
        <v>268</v>
      </c>
      <c r="B1" s="4"/>
    </row>
    <row r="2" s="38" customFormat="true" ht="28.7" customHeight="true" spans="1:7">
      <c r="A2" s="40" t="s">
        <v>269</v>
      </c>
      <c r="B2" s="40"/>
      <c r="C2" s="40"/>
      <c r="D2" s="40"/>
      <c r="E2" s="40"/>
      <c r="F2" s="40"/>
      <c r="G2" s="40"/>
    </row>
    <row r="3" ht="14.25" customHeight="true" spans="1:7">
      <c r="A3" s="53"/>
      <c r="B3" s="53"/>
      <c r="G3" s="41" t="s">
        <v>270</v>
      </c>
    </row>
    <row r="4" ht="26.25" customHeight="true" spans="1:7">
      <c r="A4" s="65" t="s">
        <v>271</v>
      </c>
      <c r="B4" s="65" t="s">
        <v>272</v>
      </c>
      <c r="C4" s="65"/>
      <c r="D4" s="65"/>
      <c r="E4" s="65" t="s">
        <v>273</v>
      </c>
      <c r="F4" s="65"/>
      <c r="G4" s="65"/>
    </row>
    <row r="5" ht="26.25" customHeight="true" spans="1:7">
      <c r="A5" s="65"/>
      <c r="B5" s="66"/>
      <c r="C5" s="65" t="s">
        <v>274</v>
      </c>
      <c r="D5" s="65" t="s">
        <v>275</v>
      </c>
      <c r="E5" s="66"/>
      <c r="F5" s="65" t="s">
        <v>274</v>
      </c>
      <c r="G5" s="65" t="s">
        <v>275</v>
      </c>
    </row>
    <row r="6" ht="26.25" customHeight="true" spans="1:7">
      <c r="A6" s="65" t="s">
        <v>276</v>
      </c>
      <c r="B6" s="65" t="s">
        <v>277</v>
      </c>
      <c r="C6" s="65" t="s">
        <v>278</v>
      </c>
      <c r="D6" s="65" t="s">
        <v>279</v>
      </c>
      <c r="E6" s="65" t="s">
        <v>280</v>
      </c>
      <c r="F6" s="65" t="s">
        <v>281</v>
      </c>
      <c r="G6" s="65" t="s">
        <v>282</v>
      </c>
    </row>
    <row r="7" ht="26.25" customHeight="true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true" spans="1:7">
      <c r="A8" s="53"/>
      <c r="B8" s="53"/>
      <c r="C8" s="53"/>
      <c r="D8" s="53"/>
      <c r="E8" s="53"/>
      <c r="F8" s="53"/>
      <c r="G8" s="53"/>
    </row>
    <row r="9" ht="22.5" customHeight="true" spans="1:7">
      <c r="A9" s="53"/>
      <c r="B9" s="53"/>
      <c r="C9" s="53"/>
      <c r="D9" s="53"/>
      <c r="E9" s="53"/>
      <c r="F9" s="53"/>
      <c r="G9" s="53"/>
    </row>
    <row r="10" ht="13.5" customHeight="true"/>
    <row r="11" ht="13.5" customHeight="true"/>
    <row r="12" ht="13.5" customHeight="true"/>
    <row r="13" ht="13.5" customHeight="true"/>
    <row r="14" ht="13.5" customHeight="true"/>
    <row r="15" ht="13.5" customHeight="true"/>
    <row r="16" ht="13.5" customHeight="true"/>
    <row r="17" ht="13.5" customHeight="true"/>
    <row r="18" ht="13.5" customHeight="true"/>
    <row r="19" ht="13.5" customHeight="true"/>
    <row r="20" ht="13.5" customHeight="true"/>
    <row r="21" ht="13.5" customHeight="true"/>
    <row r="22" ht="13.5" customHeight="true"/>
    <row r="23" ht="13.5" customHeight="true"/>
    <row r="24" ht="13.5" customHeight="true"/>
    <row r="25" ht="13.5" customHeight="true"/>
    <row r="26" ht="13.5" customHeight="true"/>
    <row r="27" ht="13.5" customHeight="true"/>
    <row r="28" ht="13.5" customHeight="true"/>
    <row r="29" ht="13.5" customHeight="true"/>
    <row r="30" ht="13.5" customHeight="true"/>
    <row r="31" ht="13.5" customHeight="true"/>
    <row r="32" ht="13.5" customHeight="true"/>
    <row r="33" ht="13.5" customHeight="true"/>
    <row r="34" ht="13.5" customHeight="true"/>
    <row r="35" ht="13.5" customHeight="true"/>
    <row r="36" ht="13.5" customHeight="true"/>
    <row r="37" ht="13.5" customHeight="true"/>
    <row r="38" ht="13.5" customHeight="true"/>
    <row r="39" ht="13.5" customHeight="true"/>
    <row r="40" ht="13.5" customHeight="true"/>
    <row r="41" ht="13.5" customHeight="true"/>
    <row r="42" ht="13.5" customHeight="true"/>
    <row r="43" ht="13.5" customHeight="true"/>
    <row r="44" ht="13.5" customHeight="true"/>
    <row r="45" ht="13.5" customHeight="true"/>
    <row r="46" ht="13.5" customHeight="true"/>
    <row r="47" ht="13.5" customHeight="true"/>
    <row r="48" ht="13.5" customHeight="true"/>
    <row r="49" ht="13.5" customHeight="true"/>
    <row r="50" ht="13.5" customHeight="true"/>
    <row r="51" ht="13.5" customHeight="true"/>
    <row r="52" ht="13.5" customHeight="true"/>
    <row r="53" ht="13.5" customHeight="true"/>
    <row r="54" ht="13.5" customHeight="true"/>
  </sheetData>
  <mergeCells count="6">
    <mergeCell ref="A2:G2"/>
    <mergeCell ref="B4:D4"/>
    <mergeCell ref="E4:G4"/>
    <mergeCell ref="A8:G8"/>
    <mergeCell ref="A9:G9"/>
    <mergeCell ref="A4:A5"/>
  </mergeCells>
  <printOptions horizontalCentered="true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2" sqref="A2:C2"/>
    </sheetView>
  </sheetViews>
  <sheetFormatPr defaultColWidth="10" defaultRowHeight="15" outlineLevelCol="5"/>
  <cols>
    <col min="1" max="1" width="49.25" style="39" customWidth="true"/>
    <col min="2" max="3" width="19.75" style="39" customWidth="true"/>
    <col min="4" max="16384" width="10" style="39"/>
  </cols>
  <sheetData>
    <row r="1" s="61" customFormat="true" ht="26.25" customHeight="true" spans="1:2">
      <c r="A1" s="4" t="s">
        <v>283</v>
      </c>
      <c r="B1" s="4"/>
    </row>
    <row r="2" s="38" customFormat="true" ht="28.7" customHeight="true" spans="1:3">
      <c r="A2" s="40" t="s">
        <v>284</v>
      </c>
      <c r="B2" s="40"/>
      <c r="C2" s="40"/>
    </row>
    <row r="3" ht="25.5" customHeight="true" spans="1:3">
      <c r="A3" s="53"/>
      <c r="B3" s="53"/>
      <c r="C3" s="54" t="s">
        <v>270</v>
      </c>
    </row>
    <row r="4" ht="46.5" customHeight="true" spans="1:3">
      <c r="A4" s="42" t="s">
        <v>46</v>
      </c>
      <c r="B4" s="43" t="s">
        <v>285</v>
      </c>
      <c r="C4" s="44" t="s">
        <v>286</v>
      </c>
    </row>
    <row r="5" ht="56.25" customHeight="true" spans="1:3">
      <c r="A5" s="55" t="s">
        <v>287</v>
      </c>
      <c r="B5" s="57"/>
      <c r="C5" s="62"/>
    </row>
    <row r="6" ht="56.25" customHeight="true" spans="1:3">
      <c r="A6" s="55" t="s">
        <v>288</v>
      </c>
      <c r="B6" s="62"/>
      <c r="C6" s="62"/>
    </row>
    <row r="7" ht="56.25" customHeight="true" spans="1:3">
      <c r="A7" s="55" t="s">
        <v>289</v>
      </c>
      <c r="B7" s="62"/>
      <c r="C7" s="62"/>
    </row>
    <row r="8" ht="56.25" customHeight="true" spans="1:6">
      <c r="A8" s="55" t="s">
        <v>290</v>
      </c>
      <c r="B8" s="62"/>
      <c r="C8" s="62"/>
      <c r="E8" s="64"/>
      <c r="F8" s="64"/>
    </row>
    <row r="9" ht="56.25" customHeight="true" spans="1:3">
      <c r="A9" s="55" t="s">
        <v>291</v>
      </c>
      <c r="B9" s="62"/>
      <c r="C9" s="62"/>
    </row>
    <row r="10" ht="56.25" customHeight="true" spans="1:3">
      <c r="A10" s="55" t="s">
        <v>292</v>
      </c>
      <c r="B10" s="62"/>
      <c r="C10" s="62"/>
    </row>
    <row r="11" ht="56.25" customHeight="true" spans="1:3">
      <c r="A11" s="55" t="s">
        <v>293</v>
      </c>
      <c r="B11" s="62"/>
      <c r="C11" s="62"/>
    </row>
    <row r="12" ht="56.25" customHeight="true" spans="1:3">
      <c r="A12" s="55" t="s">
        <v>294</v>
      </c>
      <c r="B12" s="57"/>
      <c r="C12" s="62"/>
    </row>
    <row r="13" ht="56.25" customHeight="true" spans="1:3">
      <c r="A13" s="58" t="s">
        <v>295</v>
      </c>
      <c r="B13" s="59"/>
      <c r="C13" s="63"/>
    </row>
    <row r="14" ht="38.25" customHeight="true" spans="1:3">
      <c r="A14" s="53"/>
      <c r="B14" s="53"/>
      <c r="C14" s="53"/>
    </row>
  </sheetData>
  <mergeCells count="2">
    <mergeCell ref="A2:C2"/>
    <mergeCell ref="A14:C14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5" outlineLevelCol="2"/>
  <cols>
    <col min="1" max="1" width="46" style="39" customWidth="true"/>
    <col min="2" max="3" width="21.5" style="39" customWidth="true"/>
    <col min="4" max="4" width="9.75" style="39" customWidth="true"/>
    <col min="5" max="16384" width="10" style="39"/>
  </cols>
  <sheetData>
    <row r="1" s="37" customFormat="true" ht="18" customHeight="true" spans="1:1">
      <c r="A1" s="4" t="s">
        <v>296</v>
      </c>
    </row>
    <row r="2" s="38" customFormat="true" ht="48" customHeight="true" spans="1:3">
      <c r="A2" s="40" t="s">
        <v>297</v>
      </c>
      <c r="B2" s="40"/>
      <c r="C2" s="40"/>
    </row>
    <row r="3" ht="33" customHeight="true" spans="1:3">
      <c r="A3" s="53"/>
      <c r="B3" s="53"/>
      <c r="C3" s="54" t="s">
        <v>270</v>
      </c>
    </row>
    <row r="4" ht="66.75" customHeight="true" spans="1:3">
      <c r="A4" s="42" t="s">
        <v>46</v>
      </c>
      <c r="B4" s="43" t="s">
        <v>285</v>
      </c>
      <c r="C4" s="44" t="s">
        <v>286</v>
      </c>
    </row>
    <row r="5" ht="58.5" customHeight="true" spans="1:3">
      <c r="A5" s="55" t="s">
        <v>298</v>
      </c>
      <c r="B5" s="56"/>
      <c r="C5" s="56"/>
    </row>
    <row r="6" ht="58.5" customHeight="true" spans="1:3">
      <c r="A6" s="55" t="s">
        <v>299</v>
      </c>
      <c r="B6" s="56"/>
      <c r="C6" s="56"/>
    </row>
    <row r="7" ht="58.5" customHeight="true" spans="1:3">
      <c r="A7" s="55" t="s">
        <v>300</v>
      </c>
      <c r="B7" s="56"/>
      <c r="C7" s="56"/>
    </row>
    <row r="8" ht="58.5" customHeight="true" spans="1:3">
      <c r="A8" s="55" t="s">
        <v>301</v>
      </c>
      <c r="B8" s="56"/>
      <c r="C8" s="56"/>
    </row>
    <row r="9" ht="58.5" customHeight="true" spans="1:3">
      <c r="A9" s="55" t="s">
        <v>302</v>
      </c>
      <c r="B9" s="56"/>
      <c r="C9" s="56"/>
    </row>
    <row r="10" ht="58.5" customHeight="true" spans="1:3">
      <c r="A10" s="55" t="s">
        <v>303</v>
      </c>
      <c r="B10" s="57"/>
      <c r="C10" s="56"/>
    </row>
    <row r="11" ht="58.5" customHeight="true" spans="1:3">
      <c r="A11" s="58" t="s">
        <v>304</v>
      </c>
      <c r="B11" s="59"/>
      <c r="C11" s="60"/>
    </row>
    <row r="12" ht="45" customHeight="true" spans="1:3">
      <c r="A12" s="53"/>
      <c r="B12" s="53"/>
      <c r="C12" s="53"/>
    </row>
  </sheetData>
  <mergeCells count="2">
    <mergeCell ref="A2:C2"/>
    <mergeCell ref="A12:C12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I12" sqref="I12"/>
    </sheetView>
  </sheetViews>
  <sheetFormatPr defaultColWidth="10" defaultRowHeight="15" outlineLevelCol="3"/>
  <cols>
    <col min="1" max="1" width="33.375" style="39" customWidth="true"/>
    <col min="2" max="2" width="16.75" style="39" customWidth="true"/>
    <col min="3" max="4" width="21" style="39" customWidth="true"/>
    <col min="5" max="5" width="9.75" style="39" customWidth="true"/>
    <col min="6" max="16384" width="10" style="39"/>
  </cols>
  <sheetData>
    <row r="1" s="37" customFormat="true" ht="24" customHeight="true" spans="1:1">
      <c r="A1" s="4" t="s">
        <v>305</v>
      </c>
    </row>
    <row r="2" s="38" customFormat="true" ht="28.7" customHeight="true" spans="1:4">
      <c r="A2" s="40" t="s">
        <v>306</v>
      </c>
      <c r="B2" s="40"/>
      <c r="C2" s="40"/>
      <c r="D2" s="40"/>
    </row>
    <row r="3" ht="24" customHeight="true" spans="4:4">
      <c r="D3" s="41" t="s">
        <v>270</v>
      </c>
    </row>
    <row r="4" ht="28.5" customHeight="true" spans="1:4">
      <c r="A4" s="42" t="s">
        <v>46</v>
      </c>
      <c r="B4" s="43" t="s">
        <v>307</v>
      </c>
      <c r="C4" s="43" t="s">
        <v>308</v>
      </c>
      <c r="D4" s="44" t="s">
        <v>309</v>
      </c>
    </row>
    <row r="5" ht="28.5" customHeight="true" spans="1:4">
      <c r="A5" s="45" t="s">
        <v>310</v>
      </c>
      <c r="B5" s="46" t="s">
        <v>311</v>
      </c>
      <c r="C5" s="47"/>
      <c r="D5" s="48"/>
    </row>
    <row r="6" ht="28.5" customHeight="true" spans="1:4">
      <c r="A6" s="45" t="s">
        <v>312</v>
      </c>
      <c r="B6" s="46" t="s">
        <v>278</v>
      </c>
      <c r="C6" s="47"/>
      <c r="D6" s="48"/>
    </row>
    <row r="7" ht="28.5" customHeight="true" spans="1:4">
      <c r="A7" s="45" t="s">
        <v>313</v>
      </c>
      <c r="B7" s="46" t="s">
        <v>279</v>
      </c>
      <c r="C7" s="47"/>
      <c r="D7" s="48"/>
    </row>
    <row r="8" ht="28.5" customHeight="true" spans="1:4">
      <c r="A8" s="45" t="s">
        <v>314</v>
      </c>
      <c r="B8" s="46" t="s">
        <v>315</v>
      </c>
      <c r="C8" s="47"/>
      <c r="D8" s="48"/>
    </row>
    <row r="9" ht="28.5" customHeight="true" spans="1:4">
      <c r="A9" s="45" t="s">
        <v>313</v>
      </c>
      <c r="B9" s="46" t="s">
        <v>281</v>
      </c>
      <c r="C9" s="47"/>
      <c r="D9" s="48"/>
    </row>
    <row r="10" ht="28.5" customHeight="true" spans="1:4">
      <c r="A10" s="45" t="s">
        <v>316</v>
      </c>
      <c r="B10" s="46" t="s">
        <v>317</v>
      </c>
      <c r="C10" s="47"/>
      <c r="D10" s="48"/>
    </row>
    <row r="11" ht="28.5" customHeight="true" spans="1:4">
      <c r="A11" s="45" t="s">
        <v>312</v>
      </c>
      <c r="B11" s="46" t="s">
        <v>318</v>
      </c>
      <c r="C11" s="47"/>
      <c r="D11" s="48"/>
    </row>
    <row r="12" ht="28.5" customHeight="true" spans="1:4">
      <c r="A12" s="45" t="s">
        <v>314</v>
      </c>
      <c r="B12" s="46" t="s">
        <v>319</v>
      </c>
      <c r="C12" s="47"/>
      <c r="D12" s="48"/>
    </row>
    <row r="13" ht="28.5" customHeight="true" spans="1:4">
      <c r="A13" s="45" t="s">
        <v>320</v>
      </c>
      <c r="B13" s="46" t="s">
        <v>321</v>
      </c>
      <c r="C13" s="47">
        <f>SUM(C14:C15)</f>
        <v>0</v>
      </c>
      <c r="D13" s="48"/>
    </row>
    <row r="14" ht="28.5" customHeight="true" spans="1:4">
      <c r="A14" s="45" t="s">
        <v>312</v>
      </c>
      <c r="B14" s="46" t="s">
        <v>322</v>
      </c>
      <c r="C14" s="47"/>
      <c r="D14" s="48"/>
    </row>
    <row r="15" ht="28.5" customHeight="true" spans="1:4">
      <c r="A15" s="45" t="s">
        <v>314</v>
      </c>
      <c r="B15" s="46" t="s">
        <v>323</v>
      </c>
      <c r="C15" s="47"/>
      <c r="D15" s="48"/>
    </row>
    <row r="16" ht="28.5" customHeight="true" spans="1:4">
      <c r="A16" s="45" t="s">
        <v>324</v>
      </c>
      <c r="B16" s="46" t="s">
        <v>325</v>
      </c>
      <c r="C16" s="47"/>
      <c r="D16" s="48"/>
    </row>
    <row r="17" ht="28.5" customHeight="true" spans="1:4">
      <c r="A17" s="45" t="s">
        <v>312</v>
      </c>
      <c r="B17" s="46" t="s">
        <v>326</v>
      </c>
      <c r="C17" s="47"/>
      <c r="D17" s="48"/>
    </row>
    <row r="18" ht="28.5" customHeight="true" spans="1:4">
      <c r="A18" s="45" t="s">
        <v>327</v>
      </c>
      <c r="B18" s="46"/>
      <c r="C18" s="47"/>
      <c r="D18" s="48"/>
    </row>
    <row r="19" ht="28.5" customHeight="true" spans="1:4">
      <c r="A19" s="45" t="s">
        <v>328</v>
      </c>
      <c r="B19" s="46" t="s">
        <v>329</v>
      </c>
      <c r="C19" s="47"/>
      <c r="D19" s="48"/>
    </row>
    <row r="20" ht="28.5" customHeight="true" spans="1:4">
      <c r="A20" s="45" t="s">
        <v>314</v>
      </c>
      <c r="B20" s="46" t="s">
        <v>330</v>
      </c>
      <c r="C20" s="47"/>
      <c r="D20" s="48"/>
    </row>
    <row r="21" ht="28.5" customHeight="true" spans="1:4">
      <c r="A21" s="45" t="s">
        <v>327</v>
      </c>
      <c r="B21" s="46"/>
      <c r="C21" s="47"/>
      <c r="D21" s="48"/>
    </row>
    <row r="22" ht="28.5" customHeight="true" spans="1:4">
      <c r="A22" s="45" t="s">
        <v>331</v>
      </c>
      <c r="B22" s="46" t="s">
        <v>332</v>
      </c>
      <c r="C22" s="47"/>
      <c r="D22" s="48"/>
    </row>
    <row r="23" ht="28.5" customHeight="true" spans="1:4">
      <c r="A23" s="45" t="s">
        <v>333</v>
      </c>
      <c r="B23" s="46" t="s">
        <v>334</v>
      </c>
      <c r="C23" s="47"/>
      <c r="D23" s="48"/>
    </row>
    <row r="24" ht="28.5" customHeight="true" spans="1:4">
      <c r="A24" s="45" t="s">
        <v>312</v>
      </c>
      <c r="B24" s="46" t="s">
        <v>335</v>
      </c>
      <c r="C24" s="47"/>
      <c r="D24" s="48"/>
    </row>
    <row r="25" ht="28.5" customHeight="true" spans="1:4">
      <c r="A25" s="49" t="s">
        <v>314</v>
      </c>
      <c r="B25" s="50" t="s">
        <v>336</v>
      </c>
      <c r="C25" s="51"/>
      <c r="D25" s="52"/>
    </row>
    <row r="26" ht="43.5" customHeight="true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5" outlineLevelCol="4"/>
  <cols>
    <col min="1" max="1" width="35" style="21" customWidth="true"/>
    <col min="2" max="5" width="13.375" style="21" customWidth="true"/>
    <col min="6" max="6" width="9.75" style="21" customWidth="true"/>
    <col min="7" max="16384" width="10" style="21"/>
  </cols>
  <sheetData>
    <row r="1" s="19" customFormat="true" ht="21" customHeight="true" spans="1:4">
      <c r="A1" s="4" t="s">
        <v>337</v>
      </c>
      <c r="B1" s="22"/>
      <c r="C1" s="22"/>
      <c r="D1" s="22"/>
    </row>
    <row r="2" s="20" customFormat="true" ht="28.7" customHeight="true" spans="1:5">
      <c r="A2" s="23" t="s">
        <v>338</v>
      </c>
      <c r="B2" s="23"/>
      <c r="C2" s="23"/>
      <c r="D2" s="23"/>
      <c r="E2" s="23"/>
    </row>
    <row r="3" ht="22.5" customHeight="true" spans="2:5">
      <c r="B3" s="24"/>
      <c r="C3" s="24"/>
      <c r="D3" s="24"/>
      <c r="E3" s="33" t="s">
        <v>270</v>
      </c>
    </row>
    <row r="4" ht="57.75" customHeight="true" spans="1:5">
      <c r="A4" s="25" t="s">
        <v>339</v>
      </c>
      <c r="B4" s="26" t="s">
        <v>307</v>
      </c>
      <c r="C4" s="26" t="s">
        <v>308</v>
      </c>
      <c r="D4" s="26" t="s">
        <v>309</v>
      </c>
      <c r="E4" s="34" t="s">
        <v>340</v>
      </c>
    </row>
    <row r="5" ht="57.75" customHeight="true" spans="1:5">
      <c r="A5" s="27" t="s">
        <v>341</v>
      </c>
      <c r="B5" s="28" t="s">
        <v>277</v>
      </c>
      <c r="C5" s="29"/>
      <c r="D5" s="29"/>
      <c r="E5" s="35"/>
    </row>
    <row r="6" ht="57.75" customHeight="true" spans="1:5">
      <c r="A6" s="27" t="s">
        <v>342</v>
      </c>
      <c r="B6" s="28" t="s">
        <v>278</v>
      </c>
      <c r="C6" s="29"/>
      <c r="D6" s="29"/>
      <c r="E6" s="35"/>
    </row>
    <row r="7" ht="57.75" customHeight="true" spans="1:5">
      <c r="A7" s="27" t="s">
        <v>343</v>
      </c>
      <c r="B7" s="28" t="s">
        <v>279</v>
      </c>
      <c r="C7" s="29"/>
      <c r="D7" s="29"/>
      <c r="E7" s="35"/>
    </row>
    <row r="8" ht="57.75" customHeight="true" spans="1:5">
      <c r="A8" s="27" t="s">
        <v>344</v>
      </c>
      <c r="B8" s="28" t="s">
        <v>280</v>
      </c>
      <c r="C8" s="29"/>
      <c r="D8" s="29"/>
      <c r="E8" s="35"/>
    </row>
    <row r="9" ht="57.75" customHeight="true" spans="1:5">
      <c r="A9" s="27" t="s">
        <v>342</v>
      </c>
      <c r="B9" s="28" t="s">
        <v>281</v>
      </c>
      <c r="C9" s="29"/>
      <c r="D9" s="29"/>
      <c r="E9" s="35"/>
    </row>
    <row r="10" ht="57.75" customHeight="true" spans="1:5">
      <c r="A10" s="30" t="s">
        <v>343</v>
      </c>
      <c r="B10" s="31" t="s">
        <v>282</v>
      </c>
      <c r="C10" s="32"/>
      <c r="D10" s="32"/>
      <c r="E10" s="36"/>
    </row>
    <row r="11" ht="41.45" customHeight="true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true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D6" sqref="D6"/>
    </sheetView>
  </sheetViews>
  <sheetFormatPr defaultColWidth="10" defaultRowHeight="15" outlineLevelRow="7" outlineLevelCol="5"/>
  <cols>
    <col min="1" max="1" width="5.875" style="3" customWidth="true"/>
    <col min="2" max="2" width="10.25" style="3" customWidth="true"/>
    <col min="3" max="3" width="33.125" style="3" customWidth="true"/>
    <col min="4" max="6" width="14.625" style="3" customWidth="true"/>
    <col min="7" max="7" width="9.75" style="3" customWidth="true"/>
    <col min="8" max="16384" width="10" style="3"/>
  </cols>
  <sheetData>
    <row r="1" s="1" customFormat="true" ht="19.5" customHeight="true" spans="1:2">
      <c r="A1" s="4" t="s">
        <v>345</v>
      </c>
      <c r="B1" s="4"/>
    </row>
    <row r="2" s="2" customFormat="true" ht="28.7" customHeight="true" spans="1:6">
      <c r="A2" s="5" t="s">
        <v>346</v>
      </c>
      <c r="B2" s="5"/>
      <c r="C2" s="5"/>
      <c r="D2" s="5"/>
      <c r="E2" s="5"/>
      <c r="F2" s="5"/>
    </row>
    <row r="3" ht="14.25" customHeight="true" spans="1:6">
      <c r="A3" s="6" t="s">
        <v>270</v>
      </c>
      <c r="B3" s="6"/>
      <c r="C3" s="6"/>
      <c r="D3" s="6"/>
      <c r="E3" s="6"/>
      <c r="F3" s="6"/>
    </row>
    <row r="4" ht="62.25" customHeight="true" spans="1:6">
      <c r="A4" s="7" t="s">
        <v>347</v>
      </c>
      <c r="B4" s="8" t="s">
        <v>348</v>
      </c>
      <c r="C4" s="8" t="s">
        <v>349</v>
      </c>
      <c r="D4" s="8" t="s">
        <v>350</v>
      </c>
      <c r="E4" s="8" t="s">
        <v>351</v>
      </c>
      <c r="F4" s="15" t="s">
        <v>352</v>
      </c>
    </row>
    <row r="5" ht="62.25" customHeight="true" spans="1:6">
      <c r="A5" s="9">
        <v>1</v>
      </c>
      <c r="B5" s="10"/>
      <c r="C5" s="11"/>
      <c r="D5" s="10"/>
      <c r="E5" s="16"/>
      <c r="F5" s="17"/>
    </row>
    <row r="6" ht="62.25" customHeight="true" spans="1:6">
      <c r="A6" s="9">
        <v>2</v>
      </c>
      <c r="B6" s="10"/>
      <c r="C6" s="11"/>
      <c r="D6" s="10"/>
      <c r="E6" s="16"/>
      <c r="F6" s="17"/>
    </row>
    <row r="7" ht="62.25" customHeight="true" spans="1:6">
      <c r="A7" s="12">
        <v>3</v>
      </c>
      <c r="B7" s="13"/>
      <c r="C7" s="13"/>
      <c r="D7" s="13"/>
      <c r="E7" s="13"/>
      <c r="F7" s="18"/>
    </row>
    <row r="8" ht="33" customHeight="true" spans="1:6">
      <c r="A8" s="14"/>
      <c r="B8" s="14"/>
      <c r="C8" s="14"/>
      <c r="D8" s="14"/>
      <c r="E8" s="14"/>
      <c r="F8" s="14"/>
    </row>
  </sheetData>
  <mergeCells count="3">
    <mergeCell ref="A2:F2"/>
    <mergeCell ref="A3:F3"/>
    <mergeCell ref="A8:F8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2"/>
  <sheetViews>
    <sheetView workbookViewId="0">
      <selection activeCell="G1" sqref="G1"/>
    </sheetView>
  </sheetViews>
  <sheetFormatPr defaultColWidth="9" defaultRowHeight="15" outlineLevelCol="3"/>
  <cols>
    <col min="1" max="3" width="20.625" style="70" customWidth="true"/>
    <col min="4" max="4" width="48.625" style="70" customWidth="true"/>
    <col min="5" max="5" width="28.875" style="70" customWidth="true"/>
    <col min="6" max="16384" width="9" style="70"/>
  </cols>
  <sheetData>
    <row r="1" ht="409.5" customHeight="true" spans="1:4">
      <c r="A1" s="163" t="s">
        <v>75</v>
      </c>
      <c r="B1" s="163"/>
      <c r="C1" s="163"/>
      <c r="D1" s="163"/>
    </row>
    <row r="2" ht="28.5" customHeight="true" spans="1:4">
      <c r="A2" s="165" t="s">
        <v>44</v>
      </c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C17" sqref="C17"/>
    </sheetView>
  </sheetViews>
  <sheetFormatPr defaultColWidth="6.75" defaultRowHeight="12.75"/>
  <cols>
    <col min="1" max="1" width="35.625" style="74" customWidth="true"/>
    <col min="2" max="4" width="15.625" style="74" customWidth="true"/>
    <col min="5" max="43" width="9" style="74" customWidth="true"/>
    <col min="44" max="16384" width="6.75" style="74"/>
  </cols>
  <sheetData>
    <row r="1" ht="19.5" customHeight="true" spans="1:1">
      <c r="A1" s="4" t="s">
        <v>76</v>
      </c>
    </row>
    <row r="2" ht="30.75" customHeight="true" spans="1:43">
      <c r="A2" s="75" t="s">
        <v>77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="4" customFormat="true" ht="19.5" customHeight="true" spans="1:43">
      <c r="A3" s="76"/>
      <c r="B3" s="77"/>
      <c r="C3" s="77"/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="4" customFormat="true" ht="50.1" customHeight="true" spans="1:43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7"/>
    </row>
    <row r="5" s="4" customFormat="true" ht="24.95" customHeight="true" spans="1:4">
      <c r="A5" s="83" t="s">
        <v>78</v>
      </c>
      <c r="B5" s="106">
        <f>SUM(B6:B29)</f>
        <v>3362</v>
      </c>
      <c r="C5" s="106">
        <f>SUM(C6:C29)</f>
        <v>2317</v>
      </c>
      <c r="D5" s="85">
        <f>C5/B5</f>
        <v>0.689173111243308</v>
      </c>
    </row>
    <row r="6" s="4" customFormat="true" ht="24.95" customHeight="true" spans="1:43">
      <c r="A6" s="86" t="s">
        <v>79</v>
      </c>
      <c r="B6" s="179">
        <v>936</v>
      </c>
      <c r="C6" s="179">
        <v>591</v>
      </c>
      <c r="D6" s="88">
        <f t="shared" ref="D6:D24" si="0">C6/B6</f>
        <v>0.631410256410256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</row>
    <row r="7" s="4" customFormat="true" ht="24.95" customHeight="true" spans="1:43">
      <c r="A7" s="86" t="s">
        <v>80</v>
      </c>
      <c r="B7" s="179"/>
      <c r="C7" s="179"/>
      <c r="D7" s="88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</row>
    <row r="8" s="4" customFormat="true" ht="24.95" customHeight="true" spans="1:43">
      <c r="A8" s="86" t="s">
        <v>81</v>
      </c>
      <c r="B8" s="179"/>
      <c r="C8" s="179"/>
      <c r="D8" s="8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</row>
    <row r="9" s="4" customFormat="true" ht="24.95" customHeight="true" spans="1:43">
      <c r="A9" s="86" t="s">
        <v>82</v>
      </c>
      <c r="B9" s="179"/>
      <c r="C9" s="179"/>
      <c r="D9" s="88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</row>
    <row r="10" s="4" customFormat="true" ht="24.95" customHeight="true" spans="1:43">
      <c r="A10" s="86" t="s">
        <v>83</v>
      </c>
      <c r="B10" s="179"/>
      <c r="C10" s="179"/>
      <c r="D10" s="88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</row>
    <row r="11" s="4" customFormat="true" ht="24.95" customHeight="true" spans="1:43">
      <c r="A11" s="86" t="s">
        <v>84</v>
      </c>
      <c r="B11" s="179"/>
      <c r="C11" s="179"/>
      <c r="D11" s="88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</row>
    <row r="12" s="4" customFormat="true" ht="24.95" customHeight="true" spans="1:43">
      <c r="A12" s="86" t="s">
        <v>85</v>
      </c>
      <c r="B12" s="179">
        <v>89</v>
      </c>
      <c r="C12" s="179">
        <v>75</v>
      </c>
      <c r="D12" s="88">
        <f t="shared" si="0"/>
        <v>0.842696629213483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</row>
    <row r="13" s="4" customFormat="true" ht="24.95" customHeight="true" spans="1:43">
      <c r="A13" s="86" t="s">
        <v>86</v>
      </c>
      <c r="B13" s="179">
        <v>667</v>
      </c>
      <c r="C13" s="179">
        <v>490</v>
      </c>
      <c r="D13" s="88">
        <f t="shared" si="0"/>
        <v>0.734632683658171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</row>
    <row r="14" s="4" customFormat="true" ht="24.95" customHeight="true" spans="1:43">
      <c r="A14" s="86" t="s">
        <v>87</v>
      </c>
      <c r="B14" s="179">
        <v>157</v>
      </c>
      <c r="C14" s="179">
        <v>125</v>
      </c>
      <c r="D14" s="88">
        <f t="shared" si="0"/>
        <v>0.796178343949045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</row>
    <row r="15" s="4" customFormat="true" ht="24.95" customHeight="true" spans="1:43">
      <c r="A15" s="86" t="s">
        <v>88</v>
      </c>
      <c r="B15" s="179">
        <v>202</v>
      </c>
      <c r="C15" s="179">
        <v>203</v>
      </c>
      <c r="D15" s="88">
        <f t="shared" si="0"/>
        <v>1.0049504950495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</row>
    <row r="16" s="4" customFormat="true" ht="24.95" customHeight="true" spans="1:43">
      <c r="A16" s="86" t="s">
        <v>89</v>
      </c>
      <c r="B16" s="179">
        <v>400</v>
      </c>
      <c r="C16" s="179">
        <v>317</v>
      </c>
      <c r="D16" s="88">
        <f t="shared" si="0"/>
        <v>0.7925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</row>
    <row r="17" s="4" customFormat="true" ht="24.95" customHeight="true" spans="1:43">
      <c r="A17" s="86" t="s">
        <v>90</v>
      </c>
      <c r="B17" s="179">
        <v>726</v>
      </c>
      <c r="C17" s="179">
        <v>420</v>
      </c>
      <c r="D17" s="88">
        <f t="shared" si="0"/>
        <v>0.578512396694215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</row>
    <row r="18" s="4" customFormat="true" ht="24.95" customHeight="true" spans="1:43">
      <c r="A18" s="86" t="s">
        <v>91</v>
      </c>
      <c r="B18" s="179"/>
      <c r="C18" s="179"/>
      <c r="D18" s="88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</row>
    <row r="19" s="4" customFormat="true" ht="24.95" customHeight="true" spans="1:43">
      <c r="A19" s="86" t="s">
        <v>92</v>
      </c>
      <c r="B19" s="179"/>
      <c r="C19" s="179"/>
      <c r="D19" s="88" t="e">
        <f t="shared" si="0"/>
        <v>#DIV/0!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</row>
    <row r="20" s="4" customFormat="true" ht="24.95" customHeight="true" spans="1:43">
      <c r="A20" s="86" t="s">
        <v>93</v>
      </c>
      <c r="B20" s="179"/>
      <c r="C20" s="179"/>
      <c r="D20" s="88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</row>
    <row r="21" s="4" customFormat="true" ht="24.95" customHeight="true" spans="1:43">
      <c r="A21" s="86" t="s">
        <v>94</v>
      </c>
      <c r="B21" s="179"/>
      <c r="C21" s="179"/>
      <c r="D21" s="88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</row>
    <row r="22" s="4" customFormat="true" ht="24.95" customHeight="true" spans="1:43">
      <c r="A22" s="86" t="s">
        <v>95</v>
      </c>
      <c r="B22" s="179"/>
      <c r="C22" s="179"/>
      <c r="D22" s="88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</row>
    <row r="23" s="4" customFormat="true" ht="24.95" customHeight="true" spans="1:43">
      <c r="A23" s="86" t="s">
        <v>96</v>
      </c>
      <c r="B23" s="179"/>
      <c r="C23" s="179"/>
      <c r="D23" s="88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</row>
    <row r="24" s="4" customFormat="true" ht="24.95" customHeight="true" spans="1:43">
      <c r="A24" s="86" t="s">
        <v>97</v>
      </c>
      <c r="B24" s="179">
        <v>185</v>
      </c>
      <c r="C24" s="179">
        <v>96</v>
      </c>
      <c r="D24" s="88">
        <f t="shared" si="0"/>
        <v>0.518918918918919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</row>
    <row r="25" s="4" customFormat="true" ht="24.95" customHeight="true" spans="1:43">
      <c r="A25" s="86" t="s">
        <v>98</v>
      </c>
      <c r="B25" s="179"/>
      <c r="C25" s="179"/>
      <c r="D25" s="88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</row>
    <row r="26" s="4" customFormat="true" ht="24.95" customHeight="true" spans="1:43">
      <c r="A26" s="86" t="s">
        <v>99</v>
      </c>
      <c r="B26" s="179"/>
      <c r="C26" s="179"/>
      <c r="D26" s="88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</row>
    <row r="27" s="4" customFormat="true" ht="24.95" customHeight="true" spans="1:43">
      <c r="A27" s="86" t="s">
        <v>100</v>
      </c>
      <c r="B27" s="179"/>
      <c r="C27" s="179"/>
      <c r="D27" s="88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</row>
    <row r="28" s="4" customFormat="true" ht="24.95" customHeight="true" spans="1:43">
      <c r="A28" s="86" t="s">
        <v>101</v>
      </c>
      <c r="B28" s="179"/>
      <c r="C28" s="179"/>
      <c r="D28" s="88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</row>
    <row r="29" s="4" customFormat="true" ht="24.95" customHeight="true" spans="1:43">
      <c r="A29" s="91" t="s">
        <v>102</v>
      </c>
      <c r="B29" s="202"/>
      <c r="C29" s="202"/>
      <c r="D29" s="203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workbookViewId="0">
      <selection activeCell="E1" sqref="E1"/>
    </sheetView>
  </sheetViews>
  <sheetFormatPr defaultColWidth="9" defaultRowHeight="15" outlineLevelCol="3"/>
  <cols>
    <col min="1" max="3" width="20.625" style="70" customWidth="true"/>
    <col min="4" max="4" width="36.25" style="70" customWidth="true"/>
    <col min="5" max="5" width="28.875" style="70" customWidth="true"/>
    <col min="6" max="16384" width="9" style="70"/>
  </cols>
  <sheetData>
    <row r="1" ht="409.5" customHeight="true" spans="1:4">
      <c r="A1" s="163" t="s">
        <v>103</v>
      </c>
      <c r="B1" s="164"/>
      <c r="C1" s="164"/>
      <c r="D1" s="164"/>
    </row>
    <row r="2" spans="1:4">
      <c r="A2" s="165"/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  <row r="13" spans="1:4">
      <c r="A13" s="166"/>
      <c r="B13" s="166"/>
      <c r="C13" s="166"/>
      <c r="D13" s="166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46" workbookViewId="0">
      <selection activeCell="L5" sqref="L5"/>
    </sheetView>
  </sheetViews>
  <sheetFormatPr defaultColWidth="6.75" defaultRowHeight="12.75"/>
  <cols>
    <col min="1" max="1" width="47.75" style="74" customWidth="true"/>
    <col min="2" max="4" width="15.625" style="74" customWidth="true"/>
    <col min="5" max="7" width="9" style="74" customWidth="true"/>
    <col min="8" max="8" width="5.625" style="74" customWidth="true"/>
    <col min="9" max="9" width="0.75" style="74" customWidth="true"/>
    <col min="10" max="10" width="10.125" style="74" customWidth="true"/>
    <col min="11" max="11" width="5.875" style="74" customWidth="true"/>
    <col min="12" max="16384" width="6.75" style="74"/>
  </cols>
  <sheetData>
    <row r="1" ht="19.5" customHeight="true" spans="1:1">
      <c r="A1" s="4" t="s">
        <v>104</v>
      </c>
    </row>
    <row r="2" s="123" customFormat="true" ht="33" customHeight="true" spans="1:254">
      <c r="A2" s="127" t="s">
        <v>105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="124" customFormat="true" ht="19.5" customHeight="true" spans="1:254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true" ht="50.1" customHeight="true" spans="1:254">
      <c r="A4" s="130" t="s">
        <v>46</v>
      </c>
      <c r="B4" s="161" t="s">
        <v>106</v>
      </c>
      <c r="C4" s="161" t="s">
        <v>107</v>
      </c>
      <c r="D4" s="82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true" ht="24.95" customHeight="true" spans="1:4">
      <c r="A5" s="162" t="s">
        <v>108</v>
      </c>
      <c r="B5" s="134">
        <f>SUM(B6:B17)</f>
        <v>438</v>
      </c>
      <c r="C5" s="134">
        <f>SUM(C6:C17)</f>
        <v>461</v>
      </c>
      <c r="D5" s="135">
        <f>IFERROR(C5/B5,0)</f>
        <v>1.05251141552511</v>
      </c>
    </row>
    <row r="6" s="126" customFormat="true" ht="24.95" customHeight="true" spans="1:4">
      <c r="A6" s="162" t="s">
        <v>109</v>
      </c>
      <c r="B6" s="134"/>
      <c r="C6" s="134"/>
      <c r="D6" s="135">
        <f t="shared" ref="D6:D61" si="0">IFERROR(C6/B6,0)</f>
        <v>0</v>
      </c>
    </row>
    <row r="7" s="126" customFormat="true" ht="24.95" customHeight="true" spans="1:4">
      <c r="A7" s="162" t="s">
        <v>110</v>
      </c>
      <c r="B7" s="134"/>
      <c r="C7" s="134"/>
      <c r="D7" s="135">
        <f t="shared" si="0"/>
        <v>0</v>
      </c>
    </row>
    <row r="8" s="126" customFormat="true" ht="24.95" customHeight="true" spans="1:4">
      <c r="A8" s="162" t="s">
        <v>111</v>
      </c>
      <c r="B8" s="134"/>
      <c r="C8" s="134"/>
      <c r="D8" s="135">
        <f t="shared" si="0"/>
        <v>0</v>
      </c>
    </row>
    <row r="9" s="126" customFormat="true" ht="24.95" customHeight="true" spans="1:4">
      <c r="A9" s="162" t="s">
        <v>112</v>
      </c>
      <c r="B9" s="134"/>
      <c r="C9" s="134"/>
      <c r="D9" s="135">
        <f t="shared" si="0"/>
        <v>0</v>
      </c>
    </row>
    <row r="10" s="126" customFormat="true" ht="24.95" customHeight="true" spans="1:4">
      <c r="A10" s="162" t="s">
        <v>113</v>
      </c>
      <c r="B10" s="134"/>
      <c r="C10" s="134"/>
      <c r="D10" s="135">
        <f t="shared" si="0"/>
        <v>0</v>
      </c>
    </row>
    <row r="11" s="126" customFormat="true" ht="24.95" customHeight="true" spans="1:4">
      <c r="A11" s="162" t="s">
        <v>114</v>
      </c>
      <c r="B11" s="134">
        <v>438</v>
      </c>
      <c r="C11" s="134">
        <v>461</v>
      </c>
      <c r="D11" s="135">
        <f t="shared" si="0"/>
        <v>1.05251141552511</v>
      </c>
    </row>
    <row r="12" s="126" customFormat="true" ht="24.95" customHeight="true" spans="1:4">
      <c r="A12" s="162" t="s">
        <v>115</v>
      </c>
      <c r="B12" s="134"/>
      <c r="C12" s="134"/>
      <c r="D12" s="135">
        <f t="shared" si="0"/>
        <v>0</v>
      </c>
    </row>
    <row r="13" s="126" customFormat="true" ht="24.95" customHeight="true" spans="1:4">
      <c r="A13" s="162" t="s">
        <v>116</v>
      </c>
      <c r="B13" s="134"/>
      <c r="C13" s="134"/>
      <c r="D13" s="135">
        <f t="shared" si="0"/>
        <v>0</v>
      </c>
    </row>
    <row r="14" s="126" customFormat="true" ht="24.95" customHeight="true" spans="1:4">
      <c r="A14" s="162" t="s">
        <v>117</v>
      </c>
      <c r="B14" s="134"/>
      <c r="C14" s="134"/>
      <c r="D14" s="135">
        <f t="shared" si="0"/>
        <v>0</v>
      </c>
    </row>
    <row r="15" s="126" customFormat="true" ht="24.95" customHeight="true" spans="1:4">
      <c r="A15" s="162" t="s">
        <v>118</v>
      </c>
      <c r="B15" s="134"/>
      <c r="C15" s="134"/>
      <c r="D15" s="135">
        <f t="shared" si="0"/>
        <v>0</v>
      </c>
    </row>
    <row r="16" s="126" customFormat="true" ht="24.95" customHeight="true" spans="1:4">
      <c r="A16" s="162" t="s">
        <v>119</v>
      </c>
      <c r="B16" s="134"/>
      <c r="C16" s="134"/>
      <c r="D16" s="135">
        <f t="shared" si="0"/>
        <v>0</v>
      </c>
    </row>
    <row r="17" s="126" customFormat="true" ht="24.95" customHeight="true" spans="1:4">
      <c r="A17" s="136" t="s">
        <v>120</v>
      </c>
      <c r="B17" s="134"/>
      <c r="C17" s="134"/>
      <c r="D17" s="135">
        <f t="shared" si="0"/>
        <v>0</v>
      </c>
    </row>
    <row r="18" s="126" customFormat="true" ht="24.95" customHeight="true" spans="1:4">
      <c r="A18" s="136" t="s">
        <v>121</v>
      </c>
      <c r="B18" s="134"/>
      <c r="C18" s="134"/>
      <c r="D18" s="135">
        <f t="shared" si="0"/>
        <v>0</v>
      </c>
    </row>
    <row r="19" s="126" customFormat="true" ht="24.95" customHeight="true" spans="1:4">
      <c r="A19" s="136" t="s">
        <v>122</v>
      </c>
      <c r="B19" s="134"/>
      <c r="C19" s="134"/>
      <c r="D19" s="135">
        <f t="shared" si="0"/>
        <v>0</v>
      </c>
    </row>
    <row r="20" s="126" customFormat="true" ht="24.95" customHeight="true" spans="1:4">
      <c r="A20" s="136" t="s">
        <v>123</v>
      </c>
      <c r="B20" s="134"/>
      <c r="C20" s="134"/>
      <c r="D20" s="135">
        <f t="shared" si="0"/>
        <v>0</v>
      </c>
    </row>
    <row r="21" s="126" customFormat="true" ht="24.95" customHeight="true" spans="1:4">
      <c r="A21" s="136" t="s">
        <v>124</v>
      </c>
      <c r="B21" s="134"/>
      <c r="C21" s="134"/>
      <c r="D21" s="135">
        <f t="shared" si="0"/>
        <v>0</v>
      </c>
    </row>
    <row r="22" s="126" customFormat="true" ht="24.95" customHeight="true" spans="1:4">
      <c r="A22" s="136" t="s">
        <v>125</v>
      </c>
      <c r="B22" s="134"/>
      <c r="C22" s="134"/>
      <c r="D22" s="135">
        <f t="shared" si="0"/>
        <v>0</v>
      </c>
    </row>
    <row r="23" s="126" customFormat="true" ht="24.95" customHeight="true" spans="1:4">
      <c r="A23" s="136" t="s">
        <v>126</v>
      </c>
      <c r="B23" s="134"/>
      <c r="C23" s="134"/>
      <c r="D23" s="135">
        <f t="shared" si="0"/>
        <v>0</v>
      </c>
    </row>
    <row r="24" s="126" customFormat="true" ht="24.95" customHeight="true" spans="1:4">
      <c r="A24" s="136" t="s">
        <v>127</v>
      </c>
      <c r="B24" s="134"/>
      <c r="C24" s="134"/>
      <c r="D24" s="135">
        <f t="shared" si="0"/>
        <v>0</v>
      </c>
    </row>
    <row r="25" s="126" customFormat="true" ht="24.95" customHeight="true" spans="1:4">
      <c r="A25" s="136" t="s">
        <v>128</v>
      </c>
      <c r="B25" s="134"/>
      <c r="C25" s="134"/>
      <c r="D25" s="135">
        <f t="shared" si="0"/>
        <v>0</v>
      </c>
    </row>
    <row r="26" s="126" customFormat="true" ht="24.95" customHeight="true" spans="1:4">
      <c r="A26" s="136" t="s">
        <v>129</v>
      </c>
      <c r="B26" s="134"/>
      <c r="C26" s="134"/>
      <c r="D26" s="135">
        <f t="shared" si="0"/>
        <v>0</v>
      </c>
    </row>
    <row r="27" s="126" customFormat="true" ht="24.95" customHeight="true" spans="1:4">
      <c r="A27" s="136" t="s">
        <v>130</v>
      </c>
      <c r="B27" s="134"/>
      <c r="C27" s="134"/>
      <c r="D27" s="135">
        <f t="shared" si="0"/>
        <v>0</v>
      </c>
    </row>
    <row r="28" s="126" customFormat="true" ht="24.95" customHeight="true" spans="1:4">
      <c r="A28" s="136" t="s">
        <v>131</v>
      </c>
      <c r="B28" s="134"/>
      <c r="C28" s="134"/>
      <c r="D28" s="135">
        <f t="shared" si="0"/>
        <v>0</v>
      </c>
    </row>
    <row r="29" s="126" customFormat="true" ht="24.95" customHeight="true" spans="1:4">
      <c r="A29" s="136" t="s">
        <v>132</v>
      </c>
      <c r="B29" s="134"/>
      <c r="C29" s="134"/>
      <c r="D29" s="135">
        <f t="shared" si="0"/>
        <v>0</v>
      </c>
    </row>
    <row r="30" s="126" customFormat="true" ht="24.95" customHeight="true" spans="1:4">
      <c r="A30" s="136" t="s">
        <v>133</v>
      </c>
      <c r="B30" s="134"/>
      <c r="C30" s="134"/>
      <c r="D30" s="135">
        <f t="shared" si="0"/>
        <v>0</v>
      </c>
    </row>
    <row r="31" s="126" customFormat="true" ht="24.95" customHeight="true" spans="1:4">
      <c r="A31" s="136" t="s">
        <v>134</v>
      </c>
      <c r="B31" s="134"/>
      <c r="C31" s="134"/>
      <c r="D31" s="135">
        <f t="shared" si="0"/>
        <v>0</v>
      </c>
    </row>
    <row r="32" s="126" customFormat="true" ht="24.95" customHeight="true" spans="1:4">
      <c r="A32" s="136" t="s">
        <v>135</v>
      </c>
      <c r="B32" s="134"/>
      <c r="C32" s="134"/>
      <c r="D32" s="135">
        <f t="shared" si="0"/>
        <v>0</v>
      </c>
    </row>
    <row r="33" s="126" customFormat="true" ht="24.95" customHeight="true" spans="1:4">
      <c r="A33" s="136" t="s">
        <v>136</v>
      </c>
      <c r="B33" s="134"/>
      <c r="C33" s="134"/>
      <c r="D33" s="135">
        <f t="shared" si="0"/>
        <v>0</v>
      </c>
    </row>
    <row r="34" s="126" customFormat="true" ht="24.95" customHeight="true" spans="1:4">
      <c r="A34" s="136" t="s">
        <v>137</v>
      </c>
      <c r="B34" s="134"/>
      <c r="C34" s="134"/>
      <c r="D34" s="135">
        <f t="shared" si="0"/>
        <v>0</v>
      </c>
    </row>
    <row r="35" s="126" customFormat="true" ht="24.95" customHeight="true" spans="1:4">
      <c r="A35" s="136" t="s">
        <v>138</v>
      </c>
      <c r="B35" s="134"/>
      <c r="C35" s="134"/>
      <c r="D35" s="135">
        <f t="shared" si="0"/>
        <v>0</v>
      </c>
    </row>
    <row r="36" s="126" customFormat="true" ht="24.95" customHeight="true" spans="1:4">
      <c r="A36" s="136" t="s">
        <v>139</v>
      </c>
      <c r="B36" s="134"/>
      <c r="C36" s="134"/>
      <c r="D36" s="135">
        <f t="shared" si="0"/>
        <v>0</v>
      </c>
    </row>
    <row r="37" s="126" customFormat="true" ht="24.95" customHeight="true" spans="1:4">
      <c r="A37" s="136" t="s">
        <v>140</v>
      </c>
      <c r="B37" s="134"/>
      <c r="C37" s="134"/>
      <c r="D37" s="135">
        <f t="shared" si="0"/>
        <v>0</v>
      </c>
    </row>
    <row r="38" s="126" customFormat="true" ht="24.95" customHeight="true" spans="1:4">
      <c r="A38" s="136" t="s">
        <v>141</v>
      </c>
      <c r="B38" s="134"/>
      <c r="C38" s="134"/>
      <c r="D38" s="135">
        <f t="shared" si="0"/>
        <v>0</v>
      </c>
    </row>
    <row r="39" s="126" customFormat="true" ht="24.95" customHeight="true" spans="1:4">
      <c r="A39" s="136" t="s">
        <v>142</v>
      </c>
      <c r="B39" s="134">
        <f>SUM(B40:B60)</f>
        <v>275</v>
      </c>
      <c r="C39" s="134">
        <f>SUM(C40:C60)</f>
        <v>1549</v>
      </c>
      <c r="D39" s="135">
        <f t="shared" si="0"/>
        <v>5.63272727272727</v>
      </c>
    </row>
    <row r="40" s="126" customFormat="true" ht="24.95" customHeight="true" spans="1:4">
      <c r="A40" s="136" t="s">
        <v>143</v>
      </c>
      <c r="B40" s="134">
        <v>73</v>
      </c>
      <c r="C40" s="134">
        <v>62</v>
      </c>
      <c r="D40" s="135">
        <f t="shared" si="0"/>
        <v>0.849315068493151</v>
      </c>
    </row>
    <row r="41" s="126" customFormat="true" ht="24.95" customHeight="true" spans="1:4">
      <c r="A41" s="136" t="s">
        <v>144</v>
      </c>
      <c r="B41" s="134"/>
      <c r="C41" s="134"/>
      <c r="D41" s="135">
        <f t="shared" si="0"/>
        <v>0</v>
      </c>
    </row>
    <row r="42" s="126" customFormat="true" ht="24.95" customHeight="true" spans="1:4">
      <c r="A42" s="136" t="s">
        <v>145</v>
      </c>
      <c r="B42" s="134"/>
      <c r="C42" s="134"/>
      <c r="D42" s="135">
        <f t="shared" si="0"/>
        <v>0</v>
      </c>
    </row>
    <row r="43" s="126" customFormat="true" ht="24.95" customHeight="true" spans="1:4">
      <c r="A43" s="136" t="s">
        <v>146</v>
      </c>
      <c r="B43" s="134"/>
      <c r="C43" s="134"/>
      <c r="D43" s="135">
        <f t="shared" si="0"/>
        <v>0</v>
      </c>
    </row>
    <row r="44" s="126" customFormat="true" ht="24.95" customHeight="true" spans="1:4">
      <c r="A44" s="136" t="s">
        <v>147</v>
      </c>
      <c r="B44" s="134"/>
      <c r="C44" s="134"/>
      <c r="D44" s="135">
        <f t="shared" si="0"/>
        <v>0</v>
      </c>
    </row>
    <row r="45" s="126" customFormat="true" ht="24.95" customHeight="true" spans="1:4">
      <c r="A45" s="136" t="s">
        <v>148</v>
      </c>
      <c r="B45" s="134"/>
      <c r="C45" s="134"/>
      <c r="D45" s="135">
        <f t="shared" si="0"/>
        <v>0</v>
      </c>
    </row>
    <row r="46" s="126" customFormat="true" ht="24.95" customHeight="true" spans="1:4">
      <c r="A46" s="136" t="s">
        <v>149</v>
      </c>
      <c r="B46" s="134"/>
      <c r="C46" s="134"/>
      <c r="D46" s="135">
        <f t="shared" si="0"/>
        <v>0</v>
      </c>
    </row>
    <row r="47" s="126" customFormat="true" ht="24.95" customHeight="true" spans="1:4">
      <c r="A47" s="136" t="s">
        <v>150</v>
      </c>
      <c r="B47" s="134">
        <v>34</v>
      </c>
      <c r="C47" s="134">
        <v>33</v>
      </c>
      <c r="D47" s="135">
        <f t="shared" si="0"/>
        <v>0.970588235294118</v>
      </c>
    </row>
    <row r="48" s="126" customFormat="true" ht="24.95" customHeight="true" spans="1:4">
      <c r="A48" s="136" t="s">
        <v>151</v>
      </c>
      <c r="B48" s="134"/>
      <c r="C48" s="134"/>
      <c r="D48" s="135">
        <f t="shared" si="0"/>
        <v>0</v>
      </c>
    </row>
    <row r="49" s="126" customFormat="true" ht="24.95" customHeight="true" spans="1:4">
      <c r="A49" s="136" t="s">
        <v>152</v>
      </c>
      <c r="B49" s="134"/>
      <c r="C49" s="134"/>
      <c r="D49" s="135">
        <f t="shared" si="0"/>
        <v>0</v>
      </c>
    </row>
    <row r="50" s="126" customFormat="true" ht="24.95" customHeight="true" spans="1:4">
      <c r="A50" s="136" t="s">
        <v>153</v>
      </c>
      <c r="B50" s="134"/>
      <c r="C50" s="134">
        <v>15</v>
      </c>
      <c r="D50" s="135">
        <f t="shared" si="0"/>
        <v>0</v>
      </c>
    </row>
    <row r="51" s="126" customFormat="true" ht="24.95" customHeight="true" spans="1:4">
      <c r="A51" s="136" t="s">
        <v>154</v>
      </c>
      <c r="B51" s="134">
        <v>168</v>
      </c>
      <c r="C51" s="134">
        <v>178</v>
      </c>
      <c r="D51" s="135">
        <f t="shared" si="0"/>
        <v>1.05952380952381</v>
      </c>
    </row>
    <row r="52" s="126" customFormat="true" ht="24.95" customHeight="true" spans="1:4">
      <c r="A52" s="136" t="s">
        <v>155</v>
      </c>
      <c r="B52" s="134"/>
      <c r="C52" s="134"/>
      <c r="D52" s="135">
        <f t="shared" si="0"/>
        <v>0</v>
      </c>
    </row>
    <row r="53" s="126" customFormat="true" ht="24.95" customHeight="true" spans="1:4">
      <c r="A53" s="136" t="s">
        <v>156</v>
      </c>
      <c r="B53" s="134"/>
      <c r="C53" s="134"/>
      <c r="D53" s="135">
        <f t="shared" si="0"/>
        <v>0</v>
      </c>
    </row>
    <row r="54" s="126" customFormat="true" ht="24.95" customHeight="true" spans="1:4">
      <c r="A54" s="136" t="s">
        <v>157</v>
      </c>
      <c r="B54" s="134"/>
      <c r="C54" s="134"/>
      <c r="D54" s="135">
        <f t="shared" si="0"/>
        <v>0</v>
      </c>
    </row>
    <row r="55" s="126" customFormat="true" ht="24.95" customHeight="true" spans="1:4">
      <c r="A55" s="136" t="s">
        <v>158</v>
      </c>
      <c r="B55" s="134"/>
      <c r="C55" s="134"/>
      <c r="D55" s="135">
        <f t="shared" si="0"/>
        <v>0</v>
      </c>
    </row>
    <row r="56" s="126" customFormat="true" ht="24.95" customHeight="true" spans="1:4">
      <c r="A56" s="136" t="s">
        <v>159</v>
      </c>
      <c r="B56" s="134"/>
      <c r="C56" s="134"/>
      <c r="D56" s="135">
        <f t="shared" si="0"/>
        <v>0</v>
      </c>
    </row>
    <row r="57" s="126" customFormat="true" ht="24.95" customHeight="true" spans="1:4">
      <c r="A57" s="136" t="s">
        <v>160</v>
      </c>
      <c r="B57" s="134"/>
      <c r="C57" s="134">
        <v>1261</v>
      </c>
      <c r="D57" s="135">
        <f t="shared" si="0"/>
        <v>0</v>
      </c>
    </row>
    <row r="58" s="126" customFormat="true" ht="24.95" customHeight="true" spans="1:4">
      <c r="A58" s="136" t="s">
        <v>161</v>
      </c>
      <c r="B58" s="134"/>
      <c r="C58" s="134"/>
      <c r="D58" s="135">
        <f t="shared" si="0"/>
        <v>0</v>
      </c>
    </row>
    <row r="59" s="126" customFormat="true" ht="24.95" customHeight="true" spans="1:4">
      <c r="A59" s="136" t="s">
        <v>162</v>
      </c>
      <c r="B59" s="134"/>
      <c r="C59" s="134"/>
      <c r="D59" s="135">
        <f t="shared" si="0"/>
        <v>0</v>
      </c>
    </row>
    <row r="60" s="126" customFormat="true" ht="24.95" customHeight="true" spans="1:4">
      <c r="A60" s="136" t="s">
        <v>163</v>
      </c>
      <c r="B60" s="134"/>
      <c r="C60" s="134"/>
      <c r="D60" s="135">
        <f t="shared" si="0"/>
        <v>0</v>
      </c>
    </row>
    <row r="61" s="126" customFormat="true" ht="24.95" customHeight="true" spans="1:4">
      <c r="A61" s="137" t="s">
        <v>164</v>
      </c>
      <c r="B61" s="138">
        <f>B5+B39</f>
        <v>713</v>
      </c>
      <c r="C61" s="138">
        <f>C5+C39</f>
        <v>2010</v>
      </c>
      <c r="D61" s="139">
        <f t="shared" si="0"/>
        <v>2.81907433380084</v>
      </c>
    </row>
  </sheetData>
  <sheetProtection formatCells="0" formatColumns="0" formatRows="0"/>
  <mergeCells count="1">
    <mergeCell ref="A2:D2"/>
  </mergeCells>
  <printOptions horizontalCentered="true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C6" sqref="C6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6" width="9.125" style="148"/>
    <col min="247" max="247" width="30.125" style="148" customWidth="true"/>
    <col min="248" max="250" width="16.625" style="148" customWidth="true"/>
    <col min="251" max="251" width="30.125" style="148" customWidth="true"/>
    <col min="252" max="254" width="18" style="148" customWidth="true"/>
    <col min="255" max="259" width="9.125" style="148" hidden="true" customWidth="true"/>
    <col min="260" max="502" width="9.125" style="148"/>
    <col min="503" max="503" width="30.125" style="148" customWidth="true"/>
    <col min="504" max="506" width="16.625" style="148" customWidth="true"/>
    <col min="507" max="507" width="30.125" style="148" customWidth="true"/>
    <col min="508" max="510" width="18" style="148" customWidth="true"/>
    <col min="511" max="515" width="9.125" style="148" hidden="true" customWidth="true"/>
    <col min="516" max="758" width="9.125" style="148"/>
    <col min="759" max="759" width="30.125" style="148" customWidth="true"/>
    <col min="760" max="762" width="16.625" style="148" customWidth="true"/>
    <col min="763" max="763" width="30.125" style="148" customWidth="true"/>
    <col min="764" max="766" width="18" style="148" customWidth="true"/>
    <col min="767" max="771" width="9.125" style="148" hidden="true" customWidth="true"/>
    <col min="772" max="1014" width="9.125" style="148"/>
    <col min="1015" max="1015" width="30.125" style="148" customWidth="true"/>
    <col min="1016" max="1018" width="16.625" style="148" customWidth="true"/>
    <col min="1019" max="1019" width="30.125" style="148" customWidth="true"/>
    <col min="1020" max="1022" width="18" style="148" customWidth="true"/>
    <col min="1023" max="1027" width="9.125" style="148" hidden="true" customWidth="true"/>
    <col min="1028" max="1270" width="9.125" style="148"/>
    <col min="1271" max="1271" width="30.125" style="148" customWidth="true"/>
    <col min="1272" max="1274" width="16.625" style="148" customWidth="true"/>
    <col min="1275" max="1275" width="30.125" style="148" customWidth="true"/>
    <col min="1276" max="1278" width="18" style="148" customWidth="true"/>
    <col min="1279" max="1283" width="9.125" style="148" hidden="true" customWidth="true"/>
    <col min="1284" max="1526" width="9.125" style="148"/>
    <col min="1527" max="1527" width="30.125" style="148" customWidth="true"/>
    <col min="1528" max="1530" width="16.625" style="148" customWidth="true"/>
    <col min="1531" max="1531" width="30.125" style="148" customWidth="true"/>
    <col min="1532" max="1534" width="18" style="148" customWidth="true"/>
    <col min="1535" max="1539" width="9.125" style="148" hidden="true" customWidth="true"/>
    <col min="1540" max="1782" width="9.125" style="148"/>
    <col min="1783" max="1783" width="30.125" style="148" customWidth="true"/>
    <col min="1784" max="1786" width="16.625" style="148" customWidth="true"/>
    <col min="1787" max="1787" width="30.125" style="148" customWidth="true"/>
    <col min="1788" max="1790" width="18" style="148" customWidth="true"/>
    <col min="1791" max="1795" width="9.125" style="148" hidden="true" customWidth="true"/>
    <col min="1796" max="2038" width="9.125" style="148"/>
    <col min="2039" max="2039" width="30.125" style="148" customWidth="true"/>
    <col min="2040" max="2042" width="16.625" style="148" customWidth="true"/>
    <col min="2043" max="2043" width="30.125" style="148" customWidth="true"/>
    <col min="2044" max="2046" width="18" style="148" customWidth="true"/>
    <col min="2047" max="2051" width="9.125" style="148" hidden="true" customWidth="true"/>
    <col min="2052" max="2294" width="9.125" style="148"/>
    <col min="2295" max="2295" width="30.125" style="148" customWidth="true"/>
    <col min="2296" max="2298" width="16.625" style="148" customWidth="true"/>
    <col min="2299" max="2299" width="30.125" style="148" customWidth="true"/>
    <col min="2300" max="2302" width="18" style="148" customWidth="true"/>
    <col min="2303" max="2307" width="9.125" style="148" hidden="true" customWidth="true"/>
    <col min="2308" max="2550" width="9.125" style="148"/>
    <col min="2551" max="2551" width="30.125" style="148" customWidth="true"/>
    <col min="2552" max="2554" width="16.625" style="148" customWidth="true"/>
    <col min="2555" max="2555" width="30.125" style="148" customWidth="true"/>
    <col min="2556" max="2558" width="18" style="148" customWidth="true"/>
    <col min="2559" max="2563" width="9.125" style="148" hidden="true" customWidth="true"/>
    <col min="2564" max="2806" width="9.125" style="148"/>
    <col min="2807" max="2807" width="30.125" style="148" customWidth="true"/>
    <col min="2808" max="2810" width="16.625" style="148" customWidth="true"/>
    <col min="2811" max="2811" width="30.125" style="148" customWidth="true"/>
    <col min="2812" max="2814" width="18" style="148" customWidth="true"/>
    <col min="2815" max="2819" width="9.125" style="148" hidden="true" customWidth="true"/>
    <col min="2820" max="3062" width="9.125" style="148"/>
    <col min="3063" max="3063" width="30.125" style="148" customWidth="true"/>
    <col min="3064" max="3066" width="16.625" style="148" customWidth="true"/>
    <col min="3067" max="3067" width="30.125" style="148" customWidth="true"/>
    <col min="3068" max="3070" width="18" style="148" customWidth="true"/>
    <col min="3071" max="3075" width="9.125" style="148" hidden="true" customWidth="true"/>
    <col min="3076" max="3318" width="9.125" style="148"/>
    <col min="3319" max="3319" width="30.125" style="148" customWidth="true"/>
    <col min="3320" max="3322" width="16.625" style="148" customWidth="true"/>
    <col min="3323" max="3323" width="30.125" style="148" customWidth="true"/>
    <col min="3324" max="3326" width="18" style="148" customWidth="true"/>
    <col min="3327" max="3331" width="9.125" style="148" hidden="true" customWidth="true"/>
    <col min="3332" max="3574" width="9.125" style="148"/>
    <col min="3575" max="3575" width="30.125" style="148" customWidth="true"/>
    <col min="3576" max="3578" width="16.625" style="148" customWidth="true"/>
    <col min="3579" max="3579" width="30.125" style="148" customWidth="true"/>
    <col min="3580" max="3582" width="18" style="148" customWidth="true"/>
    <col min="3583" max="3587" width="9.125" style="148" hidden="true" customWidth="true"/>
    <col min="3588" max="3830" width="9.125" style="148"/>
    <col min="3831" max="3831" width="30.125" style="148" customWidth="true"/>
    <col min="3832" max="3834" width="16.625" style="148" customWidth="true"/>
    <col min="3835" max="3835" width="30.125" style="148" customWidth="true"/>
    <col min="3836" max="3838" width="18" style="148" customWidth="true"/>
    <col min="3839" max="3843" width="9.125" style="148" hidden="true" customWidth="true"/>
    <col min="3844" max="4086" width="9.125" style="148"/>
    <col min="4087" max="4087" width="30.125" style="148" customWidth="true"/>
    <col min="4088" max="4090" width="16.625" style="148" customWidth="true"/>
    <col min="4091" max="4091" width="30.125" style="148" customWidth="true"/>
    <col min="4092" max="4094" width="18" style="148" customWidth="true"/>
    <col min="4095" max="4099" width="9.125" style="148" hidden="true" customWidth="true"/>
    <col min="4100" max="4342" width="9.125" style="148"/>
    <col min="4343" max="4343" width="30.125" style="148" customWidth="true"/>
    <col min="4344" max="4346" width="16.625" style="148" customWidth="true"/>
    <col min="4347" max="4347" width="30.125" style="148" customWidth="true"/>
    <col min="4348" max="4350" width="18" style="148" customWidth="true"/>
    <col min="4351" max="4355" width="9.125" style="148" hidden="true" customWidth="true"/>
    <col min="4356" max="4598" width="9.125" style="148"/>
    <col min="4599" max="4599" width="30.125" style="148" customWidth="true"/>
    <col min="4600" max="4602" width="16.625" style="148" customWidth="true"/>
    <col min="4603" max="4603" width="30.125" style="148" customWidth="true"/>
    <col min="4604" max="4606" width="18" style="148" customWidth="true"/>
    <col min="4607" max="4611" width="9.125" style="148" hidden="true" customWidth="true"/>
    <col min="4612" max="4854" width="9.125" style="148"/>
    <col min="4855" max="4855" width="30.125" style="148" customWidth="true"/>
    <col min="4856" max="4858" width="16.625" style="148" customWidth="true"/>
    <col min="4859" max="4859" width="30.125" style="148" customWidth="true"/>
    <col min="4860" max="4862" width="18" style="148" customWidth="true"/>
    <col min="4863" max="4867" width="9.125" style="148" hidden="true" customWidth="true"/>
    <col min="4868" max="5110" width="9.125" style="148"/>
    <col min="5111" max="5111" width="30.125" style="148" customWidth="true"/>
    <col min="5112" max="5114" width="16.625" style="148" customWidth="true"/>
    <col min="5115" max="5115" width="30.125" style="148" customWidth="true"/>
    <col min="5116" max="5118" width="18" style="148" customWidth="true"/>
    <col min="5119" max="5123" width="9.125" style="148" hidden="true" customWidth="true"/>
    <col min="5124" max="5366" width="9.125" style="148"/>
    <col min="5367" max="5367" width="30.125" style="148" customWidth="true"/>
    <col min="5368" max="5370" width="16.625" style="148" customWidth="true"/>
    <col min="5371" max="5371" width="30.125" style="148" customWidth="true"/>
    <col min="5372" max="5374" width="18" style="148" customWidth="true"/>
    <col min="5375" max="5379" width="9.125" style="148" hidden="true" customWidth="true"/>
    <col min="5380" max="5622" width="9.125" style="148"/>
    <col min="5623" max="5623" width="30.125" style="148" customWidth="true"/>
    <col min="5624" max="5626" width="16.625" style="148" customWidth="true"/>
    <col min="5627" max="5627" width="30.125" style="148" customWidth="true"/>
    <col min="5628" max="5630" width="18" style="148" customWidth="true"/>
    <col min="5631" max="5635" width="9.125" style="148" hidden="true" customWidth="true"/>
    <col min="5636" max="5878" width="9.125" style="148"/>
    <col min="5879" max="5879" width="30.125" style="148" customWidth="true"/>
    <col min="5880" max="5882" width="16.625" style="148" customWidth="true"/>
    <col min="5883" max="5883" width="30.125" style="148" customWidth="true"/>
    <col min="5884" max="5886" width="18" style="148" customWidth="true"/>
    <col min="5887" max="5891" width="9.125" style="148" hidden="true" customWidth="true"/>
    <col min="5892" max="6134" width="9.125" style="148"/>
    <col min="6135" max="6135" width="30.125" style="148" customWidth="true"/>
    <col min="6136" max="6138" width="16.625" style="148" customWidth="true"/>
    <col min="6139" max="6139" width="30.125" style="148" customWidth="true"/>
    <col min="6140" max="6142" width="18" style="148" customWidth="true"/>
    <col min="6143" max="6147" width="9.125" style="148" hidden="true" customWidth="true"/>
    <col min="6148" max="6390" width="9.125" style="148"/>
    <col min="6391" max="6391" width="30.125" style="148" customWidth="true"/>
    <col min="6392" max="6394" width="16.625" style="148" customWidth="true"/>
    <col min="6395" max="6395" width="30.125" style="148" customWidth="true"/>
    <col min="6396" max="6398" width="18" style="148" customWidth="true"/>
    <col min="6399" max="6403" width="9.125" style="148" hidden="true" customWidth="true"/>
    <col min="6404" max="6646" width="9.125" style="148"/>
    <col min="6647" max="6647" width="30.125" style="148" customWidth="true"/>
    <col min="6648" max="6650" width="16.625" style="148" customWidth="true"/>
    <col min="6651" max="6651" width="30.125" style="148" customWidth="true"/>
    <col min="6652" max="6654" width="18" style="148" customWidth="true"/>
    <col min="6655" max="6659" width="9.125" style="148" hidden="true" customWidth="true"/>
    <col min="6660" max="6902" width="9.125" style="148"/>
    <col min="6903" max="6903" width="30.125" style="148" customWidth="true"/>
    <col min="6904" max="6906" width="16.625" style="148" customWidth="true"/>
    <col min="6907" max="6907" width="30.125" style="148" customWidth="true"/>
    <col min="6908" max="6910" width="18" style="148" customWidth="true"/>
    <col min="6911" max="6915" width="9.125" style="148" hidden="true" customWidth="true"/>
    <col min="6916" max="7158" width="9.125" style="148"/>
    <col min="7159" max="7159" width="30.125" style="148" customWidth="true"/>
    <col min="7160" max="7162" width="16.625" style="148" customWidth="true"/>
    <col min="7163" max="7163" width="30.125" style="148" customWidth="true"/>
    <col min="7164" max="7166" width="18" style="148" customWidth="true"/>
    <col min="7167" max="7171" width="9.125" style="148" hidden="true" customWidth="true"/>
    <col min="7172" max="7414" width="9.125" style="148"/>
    <col min="7415" max="7415" width="30.125" style="148" customWidth="true"/>
    <col min="7416" max="7418" width="16.625" style="148" customWidth="true"/>
    <col min="7419" max="7419" width="30.125" style="148" customWidth="true"/>
    <col min="7420" max="7422" width="18" style="148" customWidth="true"/>
    <col min="7423" max="7427" width="9.125" style="148" hidden="true" customWidth="true"/>
    <col min="7428" max="7670" width="9.125" style="148"/>
    <col min="7671" max="7671" width="30.125" style="148" customWidth="true"/>
    <col min="7672" max="7674" width="16.625" style="148" customWidth="true"/>
    <col min="7675" max="7675" width="30.125" style="148" customWidth="true"/>
    <col min="7676" max="7678" width="18" style="148" customWidth="true"/>
    <col min="7679" max="7683" width="9.125" style="148" hidden="true" customWidth="true"/>
    <col min="7684" max="7926" width="9.125" style="148"/>
    <col min="7927" max="7927" width="30.125" style="148" customWidth="true"/>
    <col min="7928" max="7930" width="16.625" style="148" customWidth="true"/>
    <col min="7931" max="7931" width="30.125" style="148" customWidth="true"/>
    <col min="7932" max="7934" width="18" style="148" customWidth="true"/>
    <col min="7935" max="7939" width="9.125" style="148" hidden="true" customWidth="true"/>
    <col min="7940" max="8182" width="9.125" style="148"/>
    <col min="8183" max="8183" width="30.125" style="148" customWidth="true"/>
    <col min="8184" max="8186" width="16.625" style="148" customWidth="true"/>
    <col min="8187" max="8187" width="30.125" style="148" customWidth="true"/>
    <col min="8188" max="8190" width="18" style="148" customWidth="true"/>
    <col min="8191" max="8195" width="9.125" style="148" hidden="true" customWidth="true"/>
    <col min="8196" max="8438" width="9.125" style="148"/>
    <col min="8439" max="8439" width="30.125" style="148" customWidth="true"/>
    <col min="8440" max="8442" width="16.625" style="148" customWidth="true"/>
    <col min="8443" max="8443" width="30.125" style="148" customWidth="true"/>
    <col min="8444" max="8446" width="18" style="148" customWidth="true"/>
    <col min="8447" max="8451" width="9.125" style="148" hidden="true" customWidth="true"/>
    <col min="8452" max="8694" width="9.125" style="148"/>
    <col min="8695" max="8695" width="30.125" style="148" customWidth="true"/>
    <col min="8696" max="8698" width="16.625" style="148" customWidth="true"/>
    <col min="8699" max="8699" width="30.125" style="148" customWidth="true"/>
    <col min="8700" max="8702" width="18" style="148" customWidth="true"/>
    <col min="8703" max="8707" width="9.125" style="148" hidden="true" customWidth="true"/>
    <col min="8708" max="8950" width="9.125" style="148"/>
    <col min="8951" max="8951" width="30.125" style="148" customWidth="true"/>
    <col min="8952" max="8954" width="16.625" style="148" customWidth="true"/>
    <col min="8955" max="8955" width="30.125" style="148" customWidth="true"/>
    <col min="8956" max="8958" width="18" style="148" customWidth="true"/>
    <col min="8959" max="8963" width="9.125" style="148" hidden="true" customWidth="true"/>
    <col min="8964" max="9206" width="9.125" style="148"/>
    <col min="9207" max="9207" width="30.125" style="148" customWidth="true"/>
    <col min="9208" max="9210" width="16.625" style="148" customWidth="true"/>
    <col min="9211" max="9211" width="30.125" style="148" customWidth="true"/>
    <col min="9212" max="9214" width="18" style="148" customWidth="true"/>
    <col min="9215" max="9219" width="9.125" style="148" hidden="true" customWidth="true"/>
    <col min="9220" max="9462" width="9.125" style="148"/>
    <col min="9463" max="9463" width="30.125" style="148" customWidth="true"/>
    <col min="9464" max="9466" width="16.625" style="148" customWidth="true"/>
    <col min="9467" max="9467" width="30.125" style="148" customWidth="true"/>
    <col min="9468" max="9470" width="18" style="148" customWidth="true"/>
    <col min="9471" max="9475" width="9.125" style="148" hidden="true" customWidth="true"/>
    <col min="9476" max="9718" width="9.125" style="148"/>
    <col min="9719" max="9719" width="30.125" style="148" customWidth="true"/>
    <col min="9720" max="9722" width="16.625" style="148" customWidth="true"/>
    <col min="9723" max="9723" width="30.125" style="148" customWidth="true"/>
    <col min="9724" max="9726" width="18" style="148" customWidth="true"/>
    <col min="9727" max="9731" width="9.125" style="148" hidden="true" customWidth="true"/>
    <col min="9732" max="9974" width="9.125" style="148"/>
    <col min="9975" max="9975" width="30.125" style="148" customWidth="true"/>
    <col min="9976" max="9978" width="16.625" style="148" customWidth="true"/>
    <col min="9979" max="9979" width="30.125" style="148" customWidth="true"/>
    <col min="9980" max="9982" width="18" style="148" customWidth="true"/>
    <col min="9983" max="9987" width="9.125" style="148" hidden="true" customWidth="true"/>
    <col min="9988" max="10230" width="9.125" style="148"/>
    <col min="10231" max="10231" width="30.125" style="148" customWidth="true"/>
    <col min="10232" max="10234" width="16.625" style="148" customWidth="true"/>
    <col min="10235" max="10235" width="30.125" style="148" customWidth="true"/>
    <col min="10236" max="10238" width="18" style="148" customWidth="true"/>
    <col min="10239" max="10243" width="9.125" style="148" hidden="true" customWidth="true"/>
    <col min="10244" max="10486" width="9.125" style="148"/>
    <col min="10487" max="10487" width="30.125" style="148" customWidth="true"/>
    <col min="10488" max="10490" width="16.625" style="148" customWidth="true"/>
    <col min="10491" max="10491" width="30.125" style="148" customWidth="true"/>
    <col min="10492" max="10494" width="18" style="148" customWidth="true"/>
    <col min="10495" max="10499" width="9.125" style="148" hidden="true" customWidth="true"/>
    <col min="10500" max="10742" width="9.125" style="148"/>
    <col min="10743" max="10743" width="30.125" style="148" customWidth="true"/>
    <col min="10744" max="10746" width="16.625" style="148" customWidth="true"/>
    <col min="10747" max="10747" width="30.125" style="148" customWidth="true"/>
    <col min="10748" max="10750" width="18" style="148" customWidth="true"/>
    <col min="10751" max="10755" width="9.125" style="148" hidden="true" customWidth="true"/>
    <col min="10756" max="10998" width="9.125" style="148"/>
    <col min="10999" max="10999" width="30.125" style="148" customWidth="true"/>
    <col min="11000" max="11002" width="16.625" style="148" customWidth="true"/>
    <col min="11003" max="11003" width="30.125" style="148" customWidth="true"/>
    <col min="11004" max="11006" width="18" style="148" customWidth="true"/>
    <col min="11007" max="11011" width="9.125" style="148" hidden="true" customWidth="true"/>
    <col min="11012" max="11254" width="9.125" style="148"/>
    <col min="11255" max="11255" width="30.125" style="148" customWidth="true"/>
    <col min="11256" max="11258" width="16.625" style="148" customWidth="true"/>
    <col min="11259" max="11259" width="30.125" style="148" customWidth="true"/>
    <col min="11260" max="11262" width="18" style="148" customWidth="true"/>
    <col min="11263" max="11267" width="9.125" style="148" hidden="true" customWidth="true"/>
    <col min="11268" max="11510" width="9.125" style="148"/>
    <col min="11511" max="11511" width="30.125" style="148" customWidth="true"/>
    <col min="11512" max="11514" width="16.625" style="148" customWidth="true"/>
    <col min="11515" max="11515" width="30.125" style="148" customWidth="true"/>
    <col min="11516" max="11518" width="18" style="148" customWidth="true"/>
    <col min="11519" max="11523" width="9.125" style="148" hidden="true" customWidth="true"/>
    <col min="11524" max="11766" width="9.125" style="148"/>
    <col min="11767" max="11767" width="30.125" style="148" customWidth="true"/>
    <col min="11768" max="11770" width="16.625" style="148" customWidth="true"/>
    <col min="11771" max="11771" width="30.125" style="148" customWidth="true"/>
    <col min="11772" max="11774" width="18" style="148" customWidth="true"/>
    <col min="11775" max="11779" width="9.125" style="148" hidden="true" customWidth="true"/>
    <col min="11780" max="12022" width="9.125" style="148"/>
    <col min="12023" max="12023" width="30.125" style="148" customWidth="true"/>
    <col min="12024" max="12026" width="16.625" style="148" customWidth="true"/>
    <col min="12027" max="12027" width="30.125" style="148" customWidth="true"/>
    <col min="12028" max="12030" width="18" style="148" customWidth="true"/>
    <col min="12031" max="12035" width="9.125" style="148" hidden="true" customWidth="true"/>
    <col min="12036" max="12278" width="9.125" style="148"/>
    <col min="12279" max="12279" width="30.125" style="148" customWidth="true"/>
    <col min="12280" max="12282" width="16.625" style="148" customWidth="true"/>
    <col min="12283" max="12283" width="30.125" style="148" customWidth="true"/>
    <col min="12284" max="12286" width="18" style="148" customWidth="true"/>
    <col min="12287" max="12291" width="9.125" style="148" hidden="true" customWidth="true"/>
    <col min="12292" max="12534" width="9.125" style="148"/>
    <col min="12535" max="12535" width="30.125" style="148" customWidth="true"/>
    <col min="12536" max="12538" width="16.625" style="148" customWidth="true"/>
    <col min="12539" max="12539" width="30.125" style="148" customWidth="true"/>
    <col min="12540" max="12542" width="18" style="148" customWidth="true"/>
    <col min="12543" max="12547" width="9.125" style="148" hidden="true" customWidth="true"/>
    <col min="12548" max="12790" width="9.125" style="148"/>
    <col min="12791" max="12791" width="30.125" style="148" customWidth="true"/>
    <col min="12792" max="12794" width="16.625" style="148" customWidth="true"/>
    <col min="12795" max="12795" width="30.125" style="148" customWidth="true"/>
    <col min="12796" max="12798" width="18" style="148" customWidth="true"/>
    <col min="12799" max="12803" width="9.125" style="148" hidden="true" customWidth="true"/>
    <col min="12804" max="13046" width="9.125" style="148"/>
    <col min="13047" max="13047" width="30.125" style="148" customWidth="true"/>
    <col min="13048" max="13050" width="16.625" style="148" customWidth="true"/>
    <col min="13051" max="13051" width="30.125" style="148" customWidth="true"/>
    <col min="13052" max="13054" width="18" style="148" customWidth="true"/>
    <col min="13055" max="13059" width="9.125" style="148" hidden="true" customWidth="true"/>
    <col min="13060" max="13302" width="9.125" style="148"/>
    <col min="13303" max="13303" width="30.125" style="148" customWidth="true"/>
    <col min="13304" max="13306" width="16.625" style="148" customWidth="true"/>
    <col min="13307" max="13307" width="30.125" style="148" customWidth="true"/>
    <col min="13308" max="13310" width="18" style="148" customWidth="true"/>
    <col min="13311" max="13315" width="9.125" style="148" hidden="true" customWidth="true"/>
    <col min="13316" max="13558" width="9.125" style="148"/>
    <col min="13559" max="13559" width="30.125" style="148" customWidth="true"/>
    <col min="13560" max="13562" width="16.625" style="148" customWidth="true"/>
    <col min="13563" max="13563" width="30.125" style="148" customWidth="true"/>
    <col min="13564" max="13566" width="18" style="148" customWidth="true"/>
    <col min="13567" max="13571" width="9.125" style="148" hidden="true" customWidth="true"/>
    <col min="13572" max="13814" width="9.125" style="148"/>
    <col min="13815" max="13815" width="30.125" style="148" customWidth="true"/>
    <col min="13816" max="13818" width="16.625" style="148" customWidth="true"/>
    <col min="13819" max="13819" width="30.125" style="148" customWidth="true"/>
    <col min="13820" max="13822" width="18" style="148" customWidth="true"/>
    <col min="13823" max="13827" width="9.125" style="148" hidden="true" customWidth="true"/>
    <col min="13828" max="14070" width="9.125" style="148"/>
    <col min="14071" max="14071" width="30.125" style="148" customWidth="true"/>
    <col min="14072" max="14074" width="16.625" style="148" customWidth="true"/>
    <col min="14075" max="14075" width="30.125" style="148" customWidth="true"/>
    <col min="14076" max="14078" width="18" style="148" customWidth="true"/>
    <col min="14079" max="14083" width="9.125" style="148" hidden="true" customWidth="true"/>
    <col min="14084" max="14326" width="9.125" style="148"/>
    <col min="14327" max="14327" width="30.125" style="148" customWidth="true"/>
    <col min="14328" max="14330" width="16.625" style="148" customWidth="true"/>
    <col min="14331" max="14331" width="30.125" style="148" customWidth="true"/>
    <col min="14332" max="14334" width="18" style="148" customWidth="true"/>
    <col min="14335" max="14339" width="9.125" style="148" hidden="true" customWidth="true"/>
    <col min="14340" max="14582" width="9.125" style="148"/>
    <col min="14583" max="14583" width="30.125" style="148" customWidth="true"/>
    <col min="14584" max="14586" width="16.625" style="148" customWidth="true"/>
    <col min="14587" max="14587" width="30.125" style="148" customWidth="true"/>
    <col min="14588" max="14590" width="18" style="148" customWidth="true"/>
    <col min="14591" max="14595" width="9.125" style="148" hidden="true" customWidth="true"/>
    <col min="14596" max="14838" width="9.125" style="148"/>
    <col min="14839" max="14839" width="30.125" style="148" customWidth="true"/>
    <col min="14840" max="14842" width="16.625" style="148" customWidth="true"/>
    <col min="14843" max="14843" width="30.125" style="148" customWidth="true"/>
    <col min="14844" max="14846" width="18" style="148" customWidth="true"/>
    <col min="14847" max="14851" width="9.125" style="148" hidden="true" customWidth="true"/>
    <col min="14852" max="15094" width="9.125" style="148"/>
    <col min="15095" max="15095" width="30.125" style="148" customWidth="true"/>
    <col min="15096" max="15098" width="16.625" style="148" customWidth="true"/>
    <col min="15099" max="15099" width="30.125" style="148" customWidth="true"/>
    <col min="15100" max="15102" width="18" style="148" customWidth="true"/>
    <col min="15103" max="15107" width="9.125" style="148" hidden="true" customWidth="true"/>
    <col min="15108" max="15350" width="9.125" style="148"/>
    <col min="15351" max="15351" width="30.125" style="148" customWidth="true"/>
    <col min="15352" max="15354" width="16.625" style="148" customWidth="true"/>
    <col min="15355" max="15355" width="30.125" style="148" customWidth="true"/>
    <col min="15356" max="15358" width="18" style="148" customWidth="true"/>
    <col min="15359" max="15363" width="9.125" style="148" hidden="true" customWidth="true"/>
    <col min="15364" max="15606" width="9.125" style="148"/>
    <col min="15607" max="15607" width="30.125" style="148" customWidth="true"/>
    <col min="15608" max="15610" width="16.625" style="148" customWidth="true"/>
    <col min="15611" max="15611" width="30.125" style="148" customWidth="true"/>
    <col min="15612" max="15614" width="18" style="148" customWidth="true"/>
    <col min="15615" max="15619" width="9.125" style="148" hidden="true" customWidth="true"/>
    <col min="15620" max="15862" width="9.125" style="148"/>
    <col min="15863" max="15863" width="30.125" style="148" customWidth="true"/>
    <col min="15864" max="15866" width="16.625" style="148" customWidth="true"/>
    <col min="15867" max="15867" width="30.125" style="148" customWidth="true"/>
    <col min="15868" max="15870" width="18" style="148" customWidth="true"/>
    <col min="15871" max="15875" width="9.125" style="148" hidden="true" customWidth="true"/>
    <col min="15876" max="16118" width="9.125" style="148"/>
    <col min="16119" max="16119" width="30.125" style="148" customWidth="true"/>
    <col min="16120" max="16122" width="16.625" style="148" customWidth="true"/>
    <col min="16123" max="16123" width="30.125" style="148" customWidth="true"/>
    <col min="16124" max="16126" width="18" style="148" customWidth="true"/>
    <col min="16127" max="16131" width="9.125" style="148" hidden="true" customWidth="true"/>
    <col min="16132" max="16384" width="9.125" style="148"/>
  </cols>
  <sheetData>
    <row r="1" s="142" customFormat="true" ht="19.5" customHeight="true" spans="1:3">
      <c r="A1" s="4" t="s">
        <v>165</v>
      </c>
      <c r="B1" s="143"/>
      <c r="C1" s="143"/>
    </row>
    <row r="2" s="143" customFormat="true" ht="21" spans="1:4">
      <c r="A2" s="149" t="s">
        <v>166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47</v>
      </c>
      <c r="C4" s="132" t="s">
        <v>48</v>
      </c>
      <c r="D4" s="189" t="s">
        <v>49</v>
      </c>
    </row>
    <row r="5" s="145" customFormat="true" ht="24.95" customHeight="true" spans="1:4">
      <c r="A5" s="153" t="s">
        <v>50</v>
      </c>
      <c r="B5" s="196">
        <f>SUM(B6:B19)</f>
        <v>0</v>
      </c>
      <c r="C5" s="196">
        <f>SUM(C6:C19)</f>
        <v>0</v>
      </c>
      <c r="D5" s="191" t="e">
        <f>C5/B5</f>
        <v>#DIV/0!</v>
      </c>
    </row>
    <row r="6" s="145" customFormat="true" ht="24.95" customHeight="true" spans="1:4">
      <c r="A6" s="133" t="s">
        <v>167</v>
      </c>
      <c r="B6" s="197"/>
      <c r="C6" s="197"/>
      <c r="D6" s="155"/>
    </row>
    <row r="7" s="145" customFormat="true" ht="24.95" customHeight="true" spans="1:4">
      <c r="A7" s="133" t="s">
        <v>168</v>
      </c>
      <c r="B7" s="197"/>
      <c r="C7" s="197"/>
      <c r="D7" s="155"/>
    </row>
    <row r="8" s="145" customFormat="true" ht="24.95" customHeight="true" spans="1:4">
      <c r="A8" s="133" t="s">
        <v>169</v>
      </c>
      <c r="B8" s="197"/>
      <c r="C8" s="197"/>
      <c r="D8" s="155"/>
    </row>
    <row r="9" s="145" customFormat="true" ht="24.95" customHeight="true" spans="1:4">
      <c r="A9" s="133" t="s">
        <v>170</v>
      </c>
      <c r="B9" s="197"/>
      <c r="C9" s="197"/>
      <c r="D9" s="155"/>
    </row>
    <row r="10" s="145" customFormat="true" ht="24.95" customHeight="true" spans="1:4">
      <c r="A10" s="133" t="s">
        <v>171</v>
      </c>
      <c r="B10" s="198"/>
      <c r="C10" s="197"/>
      <c r="D10" s="159" t="e">
        <f>C10/B10</f>
        <v>#DIV/0!</v>
      </c>
    </row>
    <row r="11" s="145" customFormat="true" ht="24.95" customHeight="true" spans="1:4">
      <c r="A11" s="133" t="s">
        <v>172</v>
      </c>
      <c r="B11" s="199"/>
      <c r="C11" s="197"/>
      <c r="D11" s="155"/>
    </row>
    <row r="12" s="146" customFormat="true" ht="24.95" customHeight="true" spans="1:4">
      <c r="A12" s="133" t="s">
        <v>173</v>
      </c>
      <c r="B12" s="198"/>
      <c r="C12" s="197"/>
      <c r="D12" s="159" t="e">
        <f>C12/B12</f>
        <v>#DIV/0!</v>
      </c>
    </row>
    <row r="13" s="147" customFormat="true" ht="24.95" customHeight="true" spans="1:4">
      <c r="A13" s="133" t="s">
        <v>174</v>
      </c>
      <c r="B13" s="199"/>
      <c r="C13" s="197"/>
      <c r="D13" s="155"/>
    </row>
    <row r="14" ht="24.95" customHeight="true" spans="1:4">
      <c r="A14" s="133" t="s">
        <v>175</v>
      </c>
      <c r="B14" s="199"/>
      <c r="C14" s="197"/>
      <c r="D14" s="155"/>
    </row>
    <row r="15" ht="24.95" customHeight="true" spans="1:4">
      <c r="A15" s="133" t="s">
        <v>176</v>
      </c>
      <c r="B15" s="199"/>
      <c r="C15" s="197"/>
      <c r="D15" s="155"/>
    </row>
    <row r="16" ht="24.95" customHeight="true" spans="1:4">
      <c r="A16" s="133" t="s">
        <v>177</v>
      </c>
      <c r="B16" s="198"/>
      <c r="C16" s="197"/>
      <c r="D16" s="155"/>
    </row>
    <row r="17" ht="33" customHeight="true" spans="1:4">
      <c r="A17" s="133" t="s">
        <v>178</v>
      </c>
      <c r="B17" s="199"/>
      <c r="C17" s="197"/>
      <c r="D17" s="155"/>
    </row>
    <row r="18" ht="24.95" customHeight="true" spans="1:4">
      <c r="A18" s="133" t="s">
        <v>179</v>
      </c>
      <c r="B18" s="200"/>
      <c r="C18" s="197"/>
      <c r="D18" s="159" t="e">
        <f>C18/B18</f>
        <v>#DIV/0!</v>
      </c>
    </row>
    <row r="19" ht="24.95" customHeight="true" spans="1:4">
      <c r="A19" s="156"/>
      <c r="B19" s="201"/>
      <c r="C19" s="201"/>
      <c r="D19" s="158"/>
    </row>
  </sheetData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E12" sqref="E12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91.5" customHeight="true" spans="1:4">
      <c r="A1" s="71" t="s">
        <v>180</v>
      </c>
      <c r="B1" s="72"/>
      <c r="C1" s="72"/>
      <c r="D1" s="72"/>
    </row>
    <row r="2" spans="1:4">
      <c r="A2" s="73" t="s">
        <v>181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12-2023区级基金收入 </vt:lpstr>
      <vt:lpstr>表12说明</vt:lpstr>
      <vt:lpstr>13-2023基金支出 </vt:lpstr>
      <vt:lpstr>表13说明</vt:lpstr>
      <vt:lpstr>14-2023基金转移支付收入</vt:lpstr>
      <vt:lpstr>15-2023区级国资收入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江东街道</cp:lastModifiedBy>
  <dcterms:created xsi:type="dcterms:W3CDTF">2015-06-06T02:19:00Z</dcterms:created>
  <dcterms:modified xsi:type="dcterms:W3CDTF">2024-12-25T14:58:13Z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