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40" windowHeight="12390" tabRatio="805" firstSheet="5" activeTab="16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表7说明" sheetId="56" r:id="rId13"/>
    <sheet name="7-2021国资收入" sheetId="20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3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<sst xmlns="http://schemas.openxmlformats.org/spreadsheetml/2006/main" count="611" uniqueCount="352">
  <si>
    <t>焦石镇2021年预算执行情况和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</si>
  <si>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</si>
  <si>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</si>
  <si>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</si>
  <si>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</si>
  <si>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</si>
  <si>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</si>
  <si>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</si>
  <si>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</si>
  <si>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</si>
  <si>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</si>
  <si>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</si>
  <si>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</si>
  <si>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</si>
  <si>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</si>
  <si>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</si>
  <si>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</si>
  <si>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</si>
  <si>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</si>
  <si>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</si>
  <si>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</si>
  <si>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</si>
  <si>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</si>
  <si>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</si>
  <si>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</si>
  <si>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</si>
  <si>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</si>
  <si>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</si>
  <si>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</si>
  <si>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</si>
  <si>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</si>
  <si>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</si>
  <si>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</si>
  <si>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</si>
  <si>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</si>
  <si>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</si>
  <si>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</si>
  <si>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</si>
  <si>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</si>
  <si>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</si>
  <si>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</si>
  <si>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</si>
  <si>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</si>
  <si>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</si>
  <si>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</si>
  <si>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</si>
  <si>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</si>
  <si>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</si>
  <si>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</si>
  <si>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</si>
  <si>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</si>
  <si>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</si>
  <si>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</si>
  <si>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</si>
  <si>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</si>
  <si>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</si>
  <si>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</si>
  <si>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</si>
  <si>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</si>
  <si>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</si>
  <si>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</si>
  <si>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</si>
  <si>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</si>
  <si>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</si>
  <si>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</si>
  <si>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</si>
  <si>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</si>
  <si>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</si>
  <si>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</si>
  <si>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</si>
  <si>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</si>
  <si>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</si>
  <si>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</si>
  <si>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</si>
  <si>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</si>
  <si>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</si>
  <si>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2020年一般公共预算收入决算数为1165.00万元，2021年执行数为1385.00万元，执行数为上年决算数的 118.90%。其中，税收收入1375.00万元，较上年增长18.90%；非税收入10.00万元，较上年增长11.1  %。
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</si>
  <si>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</si>
  <si>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</si>
  <si>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</si>
  <si>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</si>
  <si>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</si>
  <si>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</si>
  <si>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</si>
  <si>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</si>
  <si>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</si>
  <si>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</si>
  <si>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</si>
  <si>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</si>
  <si>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</si>
  <si>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</si>
  <si>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</si>
  <si>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</si>
  <si>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</si>
  <si>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</si>
  <si>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</si>
  <si>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</si>
  <si>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</si>
  <si>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</si>
  <si>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</si>
  <si>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</si>
  <si>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</si>
  <si>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</si>
  <si>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</si>
  <si>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</si>
  <si>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2020年一般公共预算支出决算数为3273.00万元元，2021年执行数为3358.00万元，执行数为上年决算数的102.60 %。
    一般公共服务支出执行数为 939.00万元，较上年增长4.4  % 。
   社会保障和就业支出执行数为588.00万元，较上年增长2.4  %  。
   卫生健康支出执行数为148.00万元，较上年增长5.7 % 。                                      
    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</si>
  <si>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</si>
  <si>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</si>
  <si>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</si>
  <si>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</si>
  <si>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</si>
  <si>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</si>
  <si>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</si>
  <si>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</si>
  <si>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</si>
  <si>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</si>
  <si>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</si>
  <si>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</si>
  <si>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</si>
  <si>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</si>
  <si>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</si>
  <si>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</si>
  <si>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</si>
  <si>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</si>
  <si>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</si>
  <si>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</si>
  <si>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</si>
  <si>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</si>
  <si>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</si>
  <si>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</si>
  <si>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</si>
  <si>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</si>
  <si>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</si>
  <si>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</si>
  <si>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</si>
  <si>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</si>
  <si>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</si>
  <si>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</si>
  <si>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</si>
  <si>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</si>
  <si>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</si>
  <si>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</si>
  <si>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</si>
  <si>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</si>
  <si>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</si>
  <si>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</si>
  <si>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</si>
  <si>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</si>
  <si>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</si>
  <si>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</si>
  <si>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</si>
  <si>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</si>
  <si>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</si>
  <si>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</si>
  <si>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</si>
  <si>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</si>
  <si>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</si>
  <si>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</si>
  <si>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</si>
  <si>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</si>
  <si>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</si>
  <si>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</si>
  <si>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</si>
  <si>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</si>
  <si>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</si>
  <si>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</si>
  <si>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</si>
  <si>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</si>
  <si>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</si>
  <si>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</si>
  <si>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</si>
  <si>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</si>
  <si>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</si>
  <si>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</si>
  <si>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</si>
  <si>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</si>
  <si>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</si>
  <si>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</si>
  <si>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</si>
  <si>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</si>
  <si>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</si>
  <si>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</si>
  <si>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</si>
  <si>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   2020年政府性基金预算收入决算数为0，2021年执行数为2.00万元，较上年增长100.00  %。
    城市基础设施配套费收入执行数为2.00万元，较上年增长100.00 %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</si>
  <si>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</si>
  <si>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</si>
  <si>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</si>
  <si>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</si>
  <si>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</si>
  <si>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</si>
  <si>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</si>
  <si>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</si>
  <si>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</si>
  <si>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</si>
  <si>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</si>
  <si>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</si>
  <si>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2020年政府性基金预算支出决算数为279.00万元，2021年执行数为407.00万元，较上年增长45.90 %。
     城乡社区支出支出执行数为387.00万元，较上年增长100.00%  。
    农林水支出执行数为 20.00万元，较下降  88.8%  。
 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</si>
  <si>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</si>
  <si>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</si>
  <si>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</si>
  <si>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</si>
  <si>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</si>
  <si>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</si>
  <si>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</si>
  <si>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</si>
  <si>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</si>
  <si>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</si>
  <si>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</si>
  <si>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</si>
  <si>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</si>
  <si>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关于2021年国有资本经营预算
收入执行情况的说明</t>
  </si>
  <si>
    <t xml:space="preserve">    2020年国有资本经营预算收入决算数为0元，2021年执行数为 0元。
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</si>
  <si>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</si>
  <si>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</si>
  <si>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</si>
  <si>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</si>
  <si>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</si>
  <si>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</si>
  <si>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</si>
  <si>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</si>
  <si>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</si>
  <si>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</si>
  <si>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</si>
  <si>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</si>
  <si>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</si>
  <si>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</si>
  <si>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</si>
  <si>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 0元，2021年执行数为 0元。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</si>
  <si>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</si>
  <si>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</si>
  <si>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</si>
  <si>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</si>
  <si>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</si>
  <si>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
    2021年一般公共预算收入执行数为1385.00万元，2022年预算数为 1764.00万元，较上年增长27.40 %。其中，税收收入1750.00万元，较上年增长27.3%；非税收入14.00万元，较上年增长40.00  %。
 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</si>
  <si>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</si>
  <si>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</si>
  <si>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</si>
  <si>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</si>
  <si>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</si>
  <si>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</si>
  <si>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</si>
  <si>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</si>
  <si>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</si>
  <si>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2021年一般公共预算支出预算数为2932.00万元，2022年预算数为3484.00万元，较上年下降18.8  %。
 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</si>
  <si>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</si>
  <si>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</si>
  <si>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</si>
  <si>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</si>
  <si>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</si>
  <si>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</si>
  <si>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2021年政府性基金预算收入执行数为2万元，2022年预算数为0万元，较上年下降100.00  %。
 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</si>
  <si>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</si>
  <si>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</si>
  <si>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</si>
  <si>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</si>
  <si>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 21万元，2022年预算数为1万元，较上年下降95.2%。
    农林水支出预算数为1万元，比2021年减少20万元，下降95.2%，主要是  三峡后续资金结余资金。
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</si>
  <si>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</si>
  <si>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</si>
  <si>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</si>
  <si>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</si>
  <si>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</si>
  <si>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</si>
  <si>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2021年国有资本经营预算收入执行数为0，2022年预算数为0。</t>
  </si>
  <si>
    <t>表34</t>
  </si>
  <si>
    <t>2022年国有资本经营预算支出预算表</t>
  </si>
  <si>
    <t>关于2022年国有资本经营预算
支出预算的说明</t>
  </si>
  <si>
    <t xml:space="preserve">
    2021年国有资本经营预算支出预算数为0，2022年预算数为0。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</si>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</sst>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176" formatCode="0.00_ "/>
    <numFmt numFmtId="177" formatCode="0.0_ "/>
    <numFmt numFmtId="41" formatCode="_ * #,##0_ ;_ * \-#,##0_ ;_ * &quot;-&quot;_ ;_ @_ "/>
    <numFmt numFmtId="178" formatCode="#,##0.000000"/>
    <numFmt numFmtId="179" formatCode="#,##0_);[Red]\(#,##0\)"/>
    <numFmt numFmtId="44" formatCode="_ &quot;￥&quot;* #,##0.00_ ;_ &quot;￥&quot;* \-#,##0.00_ ;_ &quot;￥&quot;* &quot;-&quot;??_ ;_ @_ "/>
    <numFmt numFmtId="180" formatCode="0_ "/>
    <numFmt numFmtId="181" formatCode="_ * #,##0_ ;_ * \-#,##0_ ;_ * &quot;-&quot;??_ ;_ @_ "/>
    <numFmt numFmtId="43" formatCode="_ * #,##0.00_ ;_ * \-#,##0.00_ ;_ * &quot;-&quot;??_ ;_ @_ "/>
    <numFmt numFmtId="182" formatCode="0.0%"/>
    <numFmt numFmtId="42" formatCode="_ &quot;￥&quot;* #,##0_ ;_ &quot;￥&quot;* \-#,##0_ ;_ &quot;￥&quot;* &quot;-&quot;_ ;_ @_ "/>
    <numFmt numFmtId="183" formatCode="0.0"/>
  </numFmts>
  <fonts count="58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0"/>
      <color rgb="FFFF0000"/>
      <name val="宋体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9" borderId="14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48" fillId="22" borderId="15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3" fillId="0" borderId="0">
      <alignment vertical="center"/>
    </xf>
  </cellStyleXfs>
  <cellXfs count="232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9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8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2" applyFont="1">
      <alignment vertical="center"/>
    </xf>
    <xf numFmtId="0" fontId="2" fillId="0" borderId="0" xfId="62" applyFont="1">
      <alignment vertical="center"/>
    </xf>
    <xf numFmtId="0" fontId="3" fillId="0" borderId="0" xfId="62">
      <alignment vertical="center"/>
    </xf>
    <xf numFmtId="0" fontId="5" fillId="0" borderId="0" xfId="62" applyFont="1" applyBorder="1" applyAlignment="1">
      <alignment horizontal="center" vertical="center" wrapText="1"/>
    </xf>
    <xf numFmtId="0" fontId="6" fillId="0" borderId="0" xfId="62" applyFont="1" applyBorder="1" applyAlignment="1">
      <alignment horizontal="right" vertical="center" wrapText="1"/>
    </xf>
    <xf numFmtId="0" fontId="7" fillId="0" borderId="1" xfId="62" applyFont="1" applyBorder="1" applyAlignment="1">
      <alignment horizontal="center" vertical="center" wrapText="1"/>
    </xf>
    <xf numFmtId="0" fontId="7" fillId="0" borderId="2" xfId="62" applyFont="1" applyBorder="1" applyAlignment="1">
      <alignment horizontal="center" vertical="center" wrapText="1"/>
    </xf>
    <xf numFmtId="0" fontId="7" fillId="0" borderId="3" xfId="62" applyFont="1" applyBorder="1" applyAlignment="1">
      <alignment horizontal="center" vertical="center" wrapText="1"/>
    </xf>
    <xf numFmtId="0" fontId="8" fillId="0" borderId="4" xfId="62" applyFont="1" applyBorder="1" applyAlignment="1">
      <alignment horizontal="left" vertical="center" wrapText="1"/>
    </xf>
    <xf numFmtId="0" fontId="8" fillId="0" borderId="5" xfId="62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8" fontId="8" fillId="0" borderId="6" xfId="62" applyNumberFormat="1" applyFont="1" applyBorder="1" applyAlignment="1">
      <alignment horizontal="right" vertical="center" wrapText="1"/>
    </xf>
    <xf numFmtId="0" fontId="8" fillId="0" borderId="7" xfId="62" applyFont="1" applyBorder="1" applyAlignment="1">
      <alignment horizontal="left" vertical="center" wrapText="1"/>
    </xf>
    <xf numFmtId="0" fontId="8" fillId="0" borderId="8" xfId="62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8" fontId="8" fillId="0" borderId="9" xfId="62" applyNumberFormat="1" applyFont="1" applyBorder="1" applyAlignment="1">
      <alignment horizontal="right" vertical="center" wrapText="1"/>
    </xf>
    <xf numFmtId="0" fontId="6" fillId="0" borderId="0" xfId="62" applyFont="1" applyBorder="1" applyAlignment="1">
      <alignment vertical="center" wrapText="1"/>
    </xf>
    <xf numFmtId="0" fontId="6" fillId="0" borderId="0" xfId="62" applyFont="1" applyBorder="1" applyAlignment="1">
      <alignment horizontal="center" vertical="center" wrapText="1"/>
    </xf>
    <xf numFmtId="0" fontId="8" fillId="0" borderId="4" xfId="62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8" fontId="8" fillId="0" borderId="5" xfId="62" applyNumberFormat="1" applyFont="1" applyBorder="1" applyAlignment="1">
      <alignment vertical="center" wrapText="1"/>
    </xf>
    <xf numFmtId="0" fontId="8" fillId="0" borderId="7" xfId="62" applyFont="1" applyBorder="1" applyAlignment="1">
      <alignment vertical="center" wrapText="1"/>
    </xf>
    <xf numFmtId="178" fontId="8" fillId="0" borderId="8" xfId="62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2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6" fontId="3" fillId="0" borderId="0" xfId="62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2" applyFont="1" applyBorder="1" applyAlignment="1">
      <alignment horizontal="center" vertical="center" wrapText="1"/>
    </xf>
    <xf numFmtId="0" fontId="11" fillId="0" borderId="10" xfId="62" applyFont="1" applyBorder="1" applyAlignment="1">
      <alignment vertical="center" wrapText="1"/>
    </xf>
    <xf numFmtId="0" fontId="12" fillId="0" borderId="10" xfId="62" applyFont="1" applyBorder="1" applyAlignment="1">
      <alignment horizontal="left" vertical="center" indent="1"/>
    </xf>
    <xf numFmtId="0" fontId="13" fillId="0" borderId="10" xfId="62" applyFont="1" applyBorder="1">
      <alignment vertical="center"/>
    </xf>
    <xf numFmtId="177" fontId="13" fillId="0" borderId="10" xfId="62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49" applyAlignment="1"/>
    <xf numFmtId="2" fontId="17" fillId="0" borderId="0" xfId="49" applyNumberFormat="1" applyFont="1" applyFill="1" applyAlignment="1" applyProtection="1">
      <alignment horizontal="center" vertical="center"/>
    </xf>
    <xf numFmtId="0" fontId="18" fillId="0" borderId="0" xfId="49" applyFont="1" applyAlignment="1">
      <alignment horizontal="center" vertical="center"/>
    </xf>
    <xf numFmtId="2" fontId="4" fillId="0" borderId="0" xfId="49" applyNumberFormat="1" applyFont="1" applyBorder="1" applyAlignment="1" applyProtection="1">
      <alignment horizontal="left"/>
    </xf>
    <xf numFmtId="2" fontId="4" fillId="0" borderId="0" xfId="49" applyNumberFormat="1" applyFont="1" applyAlignment="1"/>
    <xf numFmtId="2" fontId="4" fillId="0" borderId="0" xfId="49" applyNumberFormat="1" applyFont="1" applyAlignment="1" applyProtection="1">
      <alignment horizontal="center" vertical="center"/>
    </xf>
    <xf numFmtId="0" fontId="4" fillId="0" borderId="0" xfId="49" applyFont="1" applyAlignment="1">
      <alignment vertical="center"/>
    </xf>
    <xf numFmtId="2" fontId="19" fillId="0" borderId="1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Fill="1" applyBorder="1" applyAlignment="1" applyProtection="1">
      <alignment horizontal="center" vertical="center" wrapText="1"/>
    </xf>
    <xf numFmtId="2" fontId="19" fillId="0" borderId="3" xfId="49" applyNumberFormat="1" applyFont="1" applyBorder="1" applyAlignment="1">
      <alignment horizontal="center" vertical="center" wrapText="1"/>
    </xf>
    <xf numFmtId="0" fontId="19" fillId="0" borderId="4" xfId="57" applyFont="1" applyFill="1" applyBorder="1" applyAlignment="1" applyProtection="1">
      <alignment horizontal="center" vertical="center"/>
      <protection locked="0"/>
    </xf>
    <xf numFmtId="181" fontId="19" fillId="0" borderId="5" xfId="8" applyNumberFormat="1" applyFont="1" applyFill="1" applyBorder="1" applyAlignment="1" applyProtection="1">
      <alignment vertical="center" wrapText="1"/>
    </xf>
    <xf numFmtId="182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81" fontId="4" fillId="0" borderId="5" xfId="8" applyNumberFormat="1" applyFont="1" applyBorder="1" applyAlignment="1" applyProtection="1">
      <alignment vertical="center" wrapText="1"/>
    </xf>
    <xf numFmtId="182" fontId="4" fillId="0" borderId="6" xfId="11" applyNumberFormat="1" applyFont="1" applyFill="1" applyBorder="1" applyAlignment="1" applyProtection="1">
      <alignment vertical="center" wrapText="1"/>
    </xf>
    <xf numFmtId="2" fontId="19" fillId="0" borderId="5" xfId="49" applyNumberFormat="1" applyFont="1" applyBorder="1" applyAlignment="1" applyProtection="1">
      <alignment horizontal="center" vertical="center" wrapText="1"/>
    </xf>
    <xf numFmtId="183" fontId="4" fillId="0" borderId="6" xfId="49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9" applyNumberFormat="1" applyFont="1" applyBorder="1" applyAlignment="1" applyProtection="1">
      <alignment horizontal="center" vertical="center" wrapText="1"/>
    </xf>
    <xf numFmtId="2" fontId="4" fillId="0" borderId="8" xfId="49" applyNumberFormat="1" applyFont="1" applyFill="1" applyBorder="1" applyAlignment="1" applyProtection="1">
      <alignment vertical="center" wrapText="1"/>
    </xf>
    <xf numFmtId="183" fontId="4" fillId="0" borderId="9" xfId="49" applyNumberFormat="1" applyFont="1" applyFill="1" applyBorder="1" applyAlignment="1" applyProtection="1">
      <alignment vertical="center" wrapText="1"/>
    </xf>
    <xf numFmtId="2" fontId="4" fillId="0" borderId="0" xfId="49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4" fillId="0" borderId="0" xfId="58" applyFont="1" applyAlignment="1"/>
    <xf numFmtId="0" fontId="4" fillId="0" borderId="0" xfId="58" applyFont="1" applyFill="1" applyAlignment="1"/>
    <xf numFmtId="0" fontId="16" fillId="0" borderId="0" xfId="58" applyAlignment="1"/>
    <xf numFmtId="2" fontId="4" fillId="0" borderId="0" xfId="49" applyNumberFormat="1" applyFont="1" applyBorder="1" applyAlignment="1"/>
    <xf numFmtId="2" fontId="4" fillId="0" borderId="0" xfId="49" applyNumberFormat="1" applyFont="1" applyAlignment="1" applyProtection="1">
      <alignment horizontal="left"/>
    </xf>
    <xf numFmtId="2" fontId="4" fillId="0" borderId="0" xfId="49" applyNumberFormat="1" applyFont="1" applyBorder="1" applyAlignment="1">
      <alignment horizontal="center" vertical="center"/>
    </xf>
    <xf numFmtId="0" fontId="18" fillId="0" borderId="0" xfId="49" applyFont="1" applyAlignment="1">
      <alignment vertical="center"/>
    </xf>
    <xf numFmtId="2" fontId="19" fillId="0" borderId="4" xfId="58" applyNumberFormat="1" applyFont="1" applyBorder="1" applyAlignment="1" applyProtection="1">
      <alignment horizontal="center" vertical="center" wrapText="1"/>
    </xf>
    <xf numFmtId="181" fontId="19" fillId="0" borderId="5" xfId="8" applyNumberFormat="1" applyFont="1" applyBorder="1" applyAlignment="1" applyProtection="1">
      <alignment vertical="center" wrapText="1"/>
    </xf>
    <xf numFmtId="181" fontId="19" fillId="0" borderId="5" xfId="8" applyNumberFormat="1" applyFont="1" applyBorder="1" applyAlignment="1" applyProtection="1">
      <alignment horizontal="center" vertical="center" wrapText="1"/>
    </xf>
    <xf numFmtId="182" fontId="19" fillId="0" borderId="6" xfId="11" applyNumberFormat="1" applyFont="1" applyBorder="1" applyAlignment="1">
      <alignment horizontal="center" vertical="center" wrapText="1"/>
    </xf>
    <xf numFmtId="0" fontId="4" fillId="0" borderId="0" xfId="58" applyFont="1" applyAlignment="1">
      <alignment vertical="center"/>
    </xf>
    <xf numFmtId="0" fontId="4" fillId="0" borderId="4" xfId="57" applyFont="1" applyFill="1" applyBorder="1" applyAlignment="1" applyProtection="1">
      <alignment vertical="center"/>
      <protection locked="0"/>
    </xf>
    <xf numFmtId="181" fontId="4" fillId="0" borderId="5" xfId="8" applyNumberFormat="1" applyFont="1" applyFill="1" applyBorder="1" applyAlignment="1" applyProtection="1">
      <alignment vertical="center" wrapText="1"/>
    </xf>
    <xf numFmtId="182" fontId="4" fillId="0" borderId="6" xfId="11" applyNumberFormat="1" applyFont="1" applyBorder="1" applyAlignment="1">
      <alignment horizontal="center" vertical="center" wrapText="1"/>
    </xf>
    <xf numFmtId="0" fontId="4" fillId="0" borderId="0" xfId="58" applyFont="1" applyFill="1" applyAlignment="1">
      <alignment vertical="center"/>
    </xf>
    <xf numFmtId="0" fontId="4" fillId="0" borderId="7" xfId="57" applyFont="1" applyFill="1" applyBorder="1" applyAlignment="1" applyProtection="1">
      <alignment vertical="center"/>
      <protection locked="0"/>
    </xf>
    <xf numFmtId="181" fontId="4" fillId="0" borderId="8" xfId="8" applyNumberFormat="1" applyFont="1" applyFill="1" applyBorder="1" applyAlignment="1" applyProtection="1">
      <alignment vertical="center" wrapText="1"/>
    </xf>
    <xf numFmtId="182" fontId="4" fillId="0" borderId="9" xfId="11" applyNumberFormat="1" applyFont="1" applyBorder="1" applyAlignment="1">
      <alignment horizontal="center" vertical="center" wrapText="1"/>
    </xf>
    <xf numFmtId="0" fontId="4" fillId="0" borderId="11" xfId="58" applyFont="1" applyBorder="1" applyAlignment="1">
      <alignment horizontal="left" wrapText="1"/>
    </xf>
    <xf numFmtId="0" fontId="18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49" fontId="4" fillId="0" borderId="0" xfId="58" applyNumberFormat="1" applyFont="1" applyFill="1" applyAlignment="1" applyProtection="1">
      <alignment vertical="center"/>
    </xf>
    <xf numFmtId="2" fontId="4" fillId="0" borderId="0" xfId="58" applyNumberFormat="1" applyFont="1" applyAlignment="1"/>
    <xf numFmtId="2" fontId="20" fillId="0" borderId="0" xfId="49" applyNumberFormat="1" applyFont="1" applyAlignment="1">
      <alignment horizontal="center" vertical="center"/>
    </xf>
    <xf numFmtId="2" fontId="21" fillId="0" borderId="0" xfId="49" applyNumberFormat="1" applyFont="1" applyAlignment="1"/>
    <xf numFmtId="2" fontId="21" fillId="0" borderId="0" xfId="49" applyNumberFormat="1" applyFont="1">
      <alignment vertical="center"/>
    </xf>
    <xf numFmtId="0" fontId="4" fillId="0" borderId="0" xfId="49" applyFont="1">
      <alignment vertical="center"/>
    </xf>
    <xf numFmtId="2" fontId="17" fillId="0" borderId="0" xfId="49" applyNumberFormat="1" applyFont="1" applyAlignment="1">
      <alignment horizontal="center" vertical="center"/>
    </xf>
    <xf numFmtId="31" fontId="4" fillId="0" borderId="0" xfId="49" applyNumberFormat="1" applyFont="1" applyAlignment="1">
      <alignment horizontal="left"/>
    </xf>
    <xf numFmtId="2" fontId="4" fillId="0" borderId="0" xfId="49" applyNumberFormat="1" applyFont="1" applyAlignment="1">
      <alignment horizontal="center" vertical="center"/>
    </xf>
    <xf numFmtId="2" fontId="19" fillId="0" borderId="1" xfId="49" applyNumberFormat="1" applyFont="1" applyBorder="1" applyAlignment="1">
      <alignment horizontal="center" vertical="center" wrapText="1"/>
    </xf>
    <xf numFmtId="2" fontId="19" fillId="0" borderId="2" xfId="58" applyNumberFormat="1" applyFont="1" applyBorder="1" applyAlignment="1" applyProtection="1">
      <alignment horizontal="center" vertical="center" wrapText="1"/>
    </xf>
    <xf numFmtId="2" fontId="19" fillId="0" borderId="2" xfId="58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Border="1" applyAlignment="1">
      <alignment horizontal="left" vertical="center" wrapText="1"/>
    </xf>
    <xf numFmtId="181" fontId="22" fillId="0" borderId="5" xfId="8" applyNumberFormat="1" applyFont="1" applyBorder="1" applyAlignment="1">
      <alignment vertical="center" wrapText="1"/>
    </xf>
    <xf numFmtId="182" fontId="22" fillId="0" borderId="6" xfId="11" applyNumberFormat="1" applyFont="1" applyBorder="1" applyAlignment="1">
      <alignment vertical="center" wrapText="1"/>
    </xf>
    <xf numFmtId="0" fontId="23" fillId="0" borderId="4" xfId="55" applyFont="1" applyFill="1" applyBorder="1">
      <alignment vertical="center"/>
    </xf>
    <xf numFmtId="0" fontId="24" fillId="0" borderId="7" xfId="55" applyFont="1" applyFill="1" applyBorder="1" applyAlignment="1">
      <alignment horizontal="center" vertical="center"/>
    </xf>
    <xf numFmtId="181" fontId="25" fillId="0" borderId="8" xfId="8" applyNumberFormat="1" applyFont="1" applyBorder="1" applyAlignment="1">
      <alignment vertical="center" wrapText="1"/>
    </xf>
    <xf numFmtId="182" fontId="25" fillId="0" borderId="9" xfId="11" applyNumberFormat="1" applyFont="1" applyBorder="1" applyAlignment="1">
      <alignment vertical="center" wrapText="1"/>
    </xf>
    <xf numFmtId="2" fontId="4" fillId="0" borderId="0" xfId="49" applyNumberFormat="1" applyFont="1">
      <alignment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0" fontId="18" fillId="0" borderId="0" xfId="53" applyFont="1" applyFill="1" applyAlignment="1">
      <alignment vertical="center"/>
    </xf>
    <xf numFmtId="0" fontId="27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8" applyNumberFormat="1" applyFont="1" applyFill="1" applyAlignment="1" applyProtection="1">
      <alignment horizontal="center" vertical="center"/>
    </xf>
    <xf numFmtId="0" fontId="28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81" fontId="4" fillId="0" borderId="5" xfId="8" applyNumberFormat="1" applyFont="1" applyFill="1" applyBorder="1" applyAlignment="1" applyProtection="1">
      <alignment horizontal="left" vertical="center"/>
    </xf>
    <xf numFmtId="182" fontId="4" fillId="0" borderId="6" xfId="17" applyNumberFormat="1" applyFont="1" applyFill="1" applyBorder="1" applyAlignment="1" applyProtection="1">
      <alignment horizontal="righ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49" fontId="4" fillId="0" borderId="7" xfId="49" applyNumberFormat="1" applyFont="1" applyBorder="1" applyAlignment="1">
      <alignment horizontal="left" vertical="center" wrapText="1"/>
    </xf>
    <xf numFmtId="181" fontId="4" fillId="0" borderId="8" xfId="8" applyNumberFormat="1" applyFont="1" applyFill="1" applyBorder="1" applyAlignment="1" applyProtection="1">
      <alignment horizontal="left" vertical="center"/>
    </xf>
    <xf numFmtId="182" fontId="4" fillId="0" borderId="6" xfId="11" applyNumberFormat="1" applyFont="1" applyFill="1" applyBorder="1" applyAlignment="1" applyProtection="1">
      <alignment horizontal="right" vertical="center"/>
    </xf>
    <xf numFmtId="181" fontId="29" fillId="2" borderId="5" xfId="8" applyNumberFormat="1" applyFont="1" applyFill="1" applyBorder="1" applyAlignment="1">
      <alignment horizontal="right" vertical="center"/>
    </xf>
    <xf numFmtId="180" fontId="29" fillId="2" borderId="6" xfId="55" applyNumberFormat="1" applyFont="1" applyFill="1" applyBorder="1" applyAlignment="1">
      <alignment horizontal="righ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2" fontId="19" fillId="0" borderId="2" xfId="49" applyNumberFormat="1" applyFont="1" applyBorder="1" applyAlignment="1">
      <alignment horizontal="center" vertical="center" wrapText="1"/>
    </xf>
    <xf numFmtId="49" fontId="22" fillId="0" borderId="4" xfId="49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2" fontId="4" fillId="0" borderId="6" xfId="49" applyNumberFormat="1" applyFont="1" applyFill="1" applyBorder="1" applyAlignment="1" applyProtection="1">
      <alignment vertical="center" wrapText="1"/>
    </xf>
    <xf numFmtId="181" fontId="4" fillId="0" borderId="8" xfId="8" applyNumberFormat="1" applyFont="1" applyBorder="1" applyAlignment="1" applyProtection="1">
      <alignment vertical="center" wrapText="1"/>
    </xf>
    <xf numFmtId="182" fontId="4" fillId="0" borderId="9" xfId="49" applyNumberFormat="1" applyFont="1" applyFill="1" applyBorder="1" applyAlignment="1" applyProtection="1">
      <alignment vertical="center" wrapText="1"/>
    </xf>
    <xf numFmtId="0" fontId="19" fillId="0" borderId="4" xfId="57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81" fontId="19" fillId="0" borderId="5" xfId="49" applyNumberFormat="1" applyFont="1" applyFill="1" applyBorder="1" applyAlignment="1" applyProtection="1">
      <alignment vertical="center" wrapText="1"/>
    </xf>
    <xf numFmtId="181" fontId="4" fillId="0" borderId="5" xfId="49" applyNumberFormat="1" applyFont="1" applyFill="1" applyBorder="1" applyAlignment="1" applyProtection="1">
      <alignment vertical="center" wrapText="1"/>
    </xf>
    <xf numFmtId="181" fontId="4" fillId="0" borderId="5" xfId="8" applyNumberFormat="1" applyFont="1" applyBorder="1" applyAlignment="1" applyProtection="1">
      <alignment horizontal="center" vertical="center" wrapText="1"/>
    </xf>
    <xf numFmtId="181" fontId="4" fillId="0" borderId="8" xfId="49" applyNumberFormat="1" applyFont="1" applyFill="1" applyBorder="1" applyAlignment="1" applyProtection="1">
      <alignment vertical="center" wrapText="1"/>
    </xf>
    <xf numFmtId="181" fontId="4" fillId="0" borderId="5" xfId="8" applyNumberFormat="1" applyFont="1" applyBorder="1" applyAlignment="1">
      <alignment vertical="center"/>
    </xf>
    <xf numFmtId="0" fontId="16" fillId="0" borderId="6" xfId="58" applyBorder="1" applyAlignment="1"/>
    <xf numFmtId="0" fontId="16" fillId="0" borderId="5" xfId="58" applyBorder="1" applyAlignment="1"/>
    <xf numFmtId="0" fontId="16" fillId="0" borderId="8" xfId="58" applyBorder="1" applyAlignment="1"/>
    <xf numFmtId="0" fontId="16" fillId="0" borderId="9" xfId="58" applyBorder="1" applyAlignment="1"/>
    <xf numFmtId="0" fontId="4" fillId="0" borderId="11" xfId="49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2" fontId="4" fillId="0" borderId="5" xfId="49" applyNumberFormat="1" applyFont="1" applyBorder="1" applyAlignment="1">
      <alignment vertical="center" wrapText="1"/>
    </xf>
    <xf numFmtId="10" fontId="4" fillId="0" borderId="6" xfId="49" applyNumberFormat="1" applyFont="1" applyBorder="1" applyAlignment="1">
      <alignment vertical="center" wrapText="1"/>
    </xf>
    <xf numFmtId="181" fontId="22" fillId="0" borderId="0" xfId="8" applyNumberFormat="1" applyFont="1">
      <alignment vertical="center"/>
    </xf>
    <xf numFmtId="183" fontId="4" fillId="0" borderId="6" xfId="49" applyNumberFormat="1" applyFont="1" applyBorder="1" applyAlignment="1">
      <alignment vertical="center" wrapText="1"/>
    </xf>
    <xf numFmtId="181" fontId="30" fillId="0" borderId="5" xfId="8" applyNumberFormat="1" applyFont="1" applyBorder="1" applyAlignment="1">
      <alignment vertical="center" wrapText="1"/>
    </xf>
    <xf numFmtId="0" fontId="4" fillId="0" borderId="0" xfId="49" applyFont="1" applyBorder="1">
      <alignment vertical="center"/>
    </xf>
    <xf numFmtId="10" fontId="4" fillId="0" borderId="9" xfId="49" applyNumberFormat="1" applyFont="1" applyBorder="1" applyAlignment="1">
      <alignment vertical="center" wrapText="1"/>
    </xf>
    <xf numFmtId="2" fontId="19" fillId="0" borderId="3" xfId="58" applyNumberFormat="1" applyFont="1" applyBorder="1" applyAlignment="1">
      <alignment horizontal="center" vertical="center" wrapText="1"/>
    </xf>
    <xf numFmtId="181" fontId="19" fillId="0" borderId="5" xfId="8" applyNumberFormat="1" applyFont="1" applyFill="1" applyBorder="1" applyAlignment="1" applyProtection="1">
      <alignment horizontal="left" vertical="center"/>
    </xf>
    <xf numFmtId="182" fontId="19" fillId="0" borderId="6" xfId="11" applyNumberFormat="1" applyFont="1" applyFill="1" applyBorder="1" applyAlignment="1" applyProtection="1">
      <alignment horizontal="right" vertical="center"/>
    </xf>
    <xf numFmtId="181" fontId="0" fillId="2" borderId="5" xfId="8" applyNumberFormat="1" applyFont="1" applyFill="1" applyBorder="1" applyAlignment="1">
      <alignment horizontal="right" vertical="center"/>
    </xf>
    <xf numFmtId="181" fontId="4" fillId="2" borderId="5" xfId="8" applyNumberFormat="1" applyFont="1" applyFill="1" applyBorder="1" applyAlignment="1" applyProtection="1">
      <alignment vertical="center"/>
    </xf>
    <xf numFmtId="0" fontId="4" fillId="0" borderId="7" xfId="49" applyFont="1" applyBorder="1" applyAlignment="1">
      <alignment horizontal="left" vertical="center" wrapText="1"/>
    </xf>
    <xf numFmtId="182" fontId="4" fillId="0" borderId="9" xfId="11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horizontal="left" vertical="center" wrapText="1"/>
    </xf>
    <xf numFmtId="179" fontId="25" fillId="2" borderId="5" xfId="0" applyNumberFormat="1" applyFont="1" applyFill="1" applyBorder="1" applyAlignment="1" applyProtection="1">
      <alignment vertical="center"/>
    </xf>
    <xf numFmtId="180" fontId="29" fillId="2" borderId="5" xfId="55" applyNumberFormat="1" applyFont="1" applyFill="1" applyBorder="1" applyAlignment="1">
      <alignment horizontal="right" vertical="center"/>
    </xf>
    <xf numFmtId="179" fontId="22" fillId="2" borderId="5" xfId="0" applyNumberFormat="1" applyFont="1" applyFill="1" applyBorder="1" applyAlignment="1" applyProtection="1">
      <alignment vertical="center"/>
    </xf>
    <xf numFmtId="180" fontId="22" fillId="2" borderId="5" xfId="0" applyNumberFormat="1" applyFont="1" applyFill="1" applyBorder="1" applyAlignment="1" applyProtection="1">
      <alignment vertical="center"/>
    </xf>
    <xf numFmtId="179" fontId="29" fillId="2" borderId="5" xfId="55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181" fontId="4" fillId="0" borderId="7" xfId="8" applyNumberFormat="1" applyFont="1" applyFill="1" applyBorder="1" applyAlignment="1" applyProtection="1">
      <alignment vertical="center"/>
      <protection locked="0"/>
    </xf>
    <xf numFmtId="182" fontId="4" fillId="0" borderId="9" xfId="11" applyNumberFormat="1" applyFont="1" applyFill="1" applyBorder="1" applyAlignment="1" applyProtection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181" fontId="19" fillId="0" borderId="5" xfId="8" applyNumberFormat="1" applyFont="1" applyBorder="1" applyAlignment="1">
      <alignment vertical="center"/>
    </xf>
    <xf numFmtId="41" fontId="19" fillId="0" borderId="5" xfId="8" applyNumberFormat="1" applyFont="1" applyBorder="1" applyAlignment="1">
      <alignment vertical="center"/>
    </xf>
    <xf numFmtId="179" fontId="4" fillId="0" borderId="5" xfId="8" applyNumberFormat="1" applyFont="1" applyBorder="1" applyAlignment="1">
      <alignment vertical="center"/>
    </xf>
    <xf numFmtId="41" fontId="4" fillId="0" borderId="5" xfId="8" applyNumberFormat="1" applyFont="1" applyBorder="1" applyAlignment="1">
      <alignment vertical="center"/>
    </xf>
    <xf numFmtId="181" fontId="19" fillId="0" borderId="4" xfId="8" applyNumberFormat="1" applyFont="1" applyBorder="1" applyAlignment="1">
      <alignment vertical="center"/>
    </xf>
    <xf numFmtId="0" fontId="16" fillId="0" borderId="4" xfId="58" applyBorder="1" applyAlignment="1"/>
    <xf numFmtId="179" fontId="19" fillId="0" borderId="5" xfId="8" applyNumberFormat="1" applyFont="1" applyBorder="1" applyAlignment="1">
      <alignment vertical="center"/>
    </xf>
    <xf numFmtId="181" fontId="4" fillId="0" borderId="8" xfId="8" applyNumberFormat="1" applyFont="1" applyBorder="1" applyAlignment="1">
      <alignment vertical="center"/>
    </xf>
    <xf numFmtId="181" fontId="19" fillId="0" borderId="8" xfId="8" applyNumberFormat="1" applyFont="1" applyBorder="1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/>
    <xf numFmtId="0" fontId="31" fillId="0" borderId="0" xfId="0" applyFont="1" applyBorder="1"/>
    <xf numFmtId="0" fontId="31" fillId="0" borderId="0" xfId="59" applyFont="1" applyBorder="1"/>
    <xf numFmtId="0" fontId="0" fillId="0" borderId="0" xfId="61">
      <alignment vertical="center"/>
    </xf>
    <xf numFmtId="0" fontId="35" fillId="0" borderId="0" xfId="61" applyFont="1">
      <alignment vertical="center"/>
    </xf>
    <xf numFmtId="0" fontId="36" fillId="0" borderId="0" xfId="61" applyFont="1" applyAlignment="1">
      <alignment horizontal="center" vertical="center" wrapText="1"/>
    </xf>
    <xf numFmtId="0" fontId="36" fillId="0" borderId="0" xfId="61" applyFont="1" applyAlignment="1">
      <alignment horizontal="center" vertical="center"/>
    </xf>
    <xf numFmtId="57" fontId="37" fillId="0" borderId="0" xfId="61" applyNumberFormat="1" applyFont="1" applyAlignment="1">
      <alignment horizontal="center" vertical="center"/>
    </xf>
    <xf numFmtId="0" fontId="37" fillId="0" borderId="0" xfId="61" applyFont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3232" xfId="57"/>
    <cellStyle name="常规 2" xfId="58"/>
    <cellStyle name="常规 2 4" xfId="59"/>
    <cellStyle name="常规 2 6" xfId="60"/>
    <cellStyle name="常规 3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K17" sqref="K17"/>
    </sheetView>
  </sheetViews>
  <sheetFormatPr defaultColWidth="9" defaultRowHeight="14.25"/>
  <cols>
    <col min="1" max="6" width="9" style="226"/>
    <col min="7" max="7" width="9" style="226" customWidth="1"/>
    <col min="8" max="16384" width="9" style="226"/>
  </cols>
  <sheetData>
    <row r="1" ht="18.75" spans="1:1">
      <c r="A1" s="227"/>
    </row>
    <row r="11" ht="87.75" customHeight="1" spans="1:9">
      <c r="A11" s="228" t="s">
        <v>0</v>
      </c>
      <c r="B11" s="229"/>
      <c r="C11" s="229"/>
      <c r="D11" s="229"/>
      <c r="E11" s="229"/>
      <c r="F11" s="229"/>
      <c r="G11" s="229"/>
      <c r="H11" s="229"/>
      <c r="I11" s="229"/>
    </row>
    <row r="43" ht="30" customHeight="1" spans="1:9">
      <c r="A43" s="230">
        <v>44562</v>
      </c>
      <c r="B43" s="231"/>
      <c r="C43" s="231"/>
      <c r="D43" s="231"/>
      <c r="E43" s="231"/>
      <c r="F43" s="231"/>
      <c r="G43" s="231"/>
      <c r="H43" s="231"/>
      <c r="I43" s="231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12" workbookViewId="0">
      <selection activeCell="B22" sqref="B22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21" t="s">
        <v>1</v>
      </c>
    </row>
    <row r="2" ht="25.5" customHeight="1" spans="2:2">
      <c r="B2" s="222" t="s">
        <v>2</v>
      </c>
    </row>
    <row r="3" s="220" customFormat="1" ht="25.5" customHeight="1" spans="2:2">
      <c r="B3" s="223" t="s">
        <v>3</v>
      </c>
    </row>
    <row r="4" s="220" customFormat="1" ht="25.5" customHeight="1" spans="2:2">
      <c r="B4" s="224" t="s">
        <v>4</v>
      </c>
    </row>
    <row r="5" s="220" customFormat="1" ht="25.5" customHeight="1" spans="2:2">
      <c r="B5" s="224" t="s">
        <v>5</v>
      </c>
    </row>
    <row r="6" s="220" customFormat="1" ht="25.5" customHeight="1" spans="2:2">
      <c r="B6" s="224" t="s">
        <v>6</v>
      </c>
    </row>
    <row r="7" s="220" customFormat="1" ht="25.5" customHeight="1" spans="2:2">
      <c r="B7" s="224" t="s">
        <v>7</v>
      </c>
    </row>
    <row r="8" s="220" customFormat="1" ht="25.5" customHeight="1" spans="2:2">
      <c r="B8" s="224" t="s">
        <v>8</v>
      </c>
    </row>
    <row r="9" s="220" customFormat="1" ht="25.5" customHeight="1" spans="2:2">
      <c r="B9" s="223" t="s">
        <v>9</v>
      </c>
    </row>
    <row r="10" s="220" customFormat="1" ht="25.5" customHeight="1" spans="2:2">
      <c r="B10" s="224" t="s">
        <v>10</v>
      </c>
    </row>
    <row r="11" s="220" customFormat="1" ht="25.5" customHeight="1" spans="2:2">
      <c r="B11" s="224" t="s">
        <v>11</v>
      </c>
    </row>
    <row r="12" s="220" customFormat="1" ht="25.5" customHeight="1" spans="2:2">
      <c r="B12" s="224" t="s">
        <v>12</v>
      </c>
    </row>
    <row r="13" s="220" customFormat="1" ht="25.5" customHeight="1" spans="2:2">
      <c r="B13" s="224" t="s">
        <v>13</v>
      </c>
    </row>
    <row r="14" s="220" customFormat="1" ht="25.5" customHeight="1" spans="2:2">
      <c r="B14" s="224" t="s">
        <v>14</v>
      </c>
    </row>
    <row r="15" s="220" customFormat="1" ht="25.5" customHeight="1" spans="2:2">
      <c r="B15" s="223" t="s">
        <v>15</v>
      </c>
    </row>
    <row r="16" s="220" customFormat="1" ht="25.5" customHeight="1" spans="2:2">
      <c r="B16" s="224" t="s">
        <v>16</v>
      </c>
    </row>
    <row r="17" s="220" customFormat="1" ht="25.5" customHeight="1" spans="2:2">
      <c r="B17" s="224" t="s">
        <v>17</v>
      </c>
    </row>
    <row r="18" s="220" customFormat="1" ht="25.5" customHeight="1" spans="2:2">
      <c r="B18" s="224" t="s">
        <v>18</v>
      </c>
    </row>
    <row r="19" s="220" customFormat="1" ht="25.5" customHeight="1" spans="2:2">
      <c r="B19" s="224" t="s">
        <v>19</v>
      </c>
    </row>
    <row r="20" ht="25.5" customHeight="1" spans="2:2">
      <c r="B20" s="222" t="s">
        <v>20</v>
      </c>
    </row>
    <row r="21" ht="25.5" customHeight="1" spans="2:2">
      <c r="B21" s="223" t="s">
        <v>3</v>
      </c>
    </row>
    <row r="22" ht="25.5" customHeight="1" spans="2:2">
      <c r="B22" s="224" t="s">
        <v>21</v>
      </c>
    </row>
    <row r="23" ht="25.5" customHeight="1" spans="2:2">
      <c r="B23" s="224" t="s">
        <v>22</v>
      </c>
    </row>
    <row r="24" ht="25.5" customHeight="1" spans="2:2">
      <c r="B24" s="224" t="s">
        <v>23</v>
      </c>
    </row>
    <row r="25" ht="25.5" customHeight="1" spans="2:2">
      <c r="B25" s="224" t="s">
        <v>24</v>
      </c>
    </row>
    <row r="26" ht="25.5" customHeight="1" spans="2:2">
      <c r="B26" s="224" t="s">
        <v>25</v>
      </c>
    </row>
    <row r="27" ht="25.5" customHeight="1" spans="2:2">
      <c r="B27" s="223" t="s">
        <v>9</v>
      </c>
    </row>
    <row r="28" ht="25.5" customHeight="1" spans="2:2">
      <c r="B28" s="224" t="s">
        <v>26</v>
      </c>
    </row>
    <row r="29" ht="25.5" customHeight="1" spans="2:2">
      <c r="B29" s="224" t="s">
        <v>27</v>
      </c>
    </row>
    <row r="30" ht="25.5" customHeight="1" spans="2:2">
      <c r="B30" s="224" t="s">
        <v>28</v>
      </c>
    </row>
    <row r="31" ht="25.5" customHeight="1" spans="2:2">
      <c r="B31" s="224" t="s">
        <v>29</v>
      </c>
    </row>
    <row r="32" ht="25.5" customHeight="1" spans="2:2">
      <c r="B32" s="224" t="s">
        <v>30</v>
      </c>
    </row>
    <row r="33" ht="25.5" customHeight="1" spans="2:2">
      <c r="B33" s="223" t="s">
        <v>15</v>
      </c>
    </row>
    <row r="34" ht="25.5" customHeight="1" spans="2:2">
      <c r="B34" s="224" t="s">
        <v>31</v>
      </c>
    </row>
    <row r="35" ht="25.5" customHeight="1" spans="2:2">
      <c r="B35" s="224" t="s">
        <v>32</v>
      </c>
    </row>
    <row r="36" ht="25.5" customHeight="1" spans="2:2">
      <c r="B36" s="224" t="s">
        <v>33</v>
      </c>
    </row>
    <row r="37" ht="25.5" customHeight="1" spans="2:2">
      <c r="B37" s="224" t="s">
        <v>34</v>
      </c>
    </row>
    <row r="38" ht="25.5" customHeight="1" spans="2:2">
      <c r="B38" s="222" t="s">
        <v>35</v>
      </c>
    </row>
    <row r="39" ht="25.5" customHeight="1" spans="2:2">
      <c r="B39" s="225" t="s">
        <v>36</v>
      </c>
    </row>
    <row r="40" ht="25.5" customHeight="1" spans="2:2">
      <c r="B40" s="225" t="s">
        <v>37</v>
      </c>
    </row>
    <row r="41" ht="25.5" customHeight="1" spans="2:2">
      <c r="B41" s="225" t="s">
        <v>38</v>
      </c>
    </row>
    <row r="42" ht="25.5" customHeight="1" spans="2:2">
      <c r="B42" s="225" t="s">
        <v>39</v>
      </c>
    </row>
    <row r="43" ht="25.5" customHeight="1" spans="2:2">
      <c r="B43" s="225" t="s">
        <v>40</v>
      </c>
    </row>
    <row r="44" ht="25.5" customHeight="1" spans="2:2">
      <c r="B44" s="225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3" workbookViewId="0">
      <selection activeCell="D20" sqref="D20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9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20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1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9" customFormat="1" ht="24.95" customHeight="1" spans="1:46">
      <c r="A5" s="106" t="s">
        <v>50</v>
      </c>
      <c r="B5" s="211">
        <f>B6+B22</f>
        <v>1165</v>
      </c>
      <c r="C5" s="211">
        <f>C6+C22</f>
        <v>1385</v>
      </c>
      <c r="D5" s="109">
        <f>C5/B5</f>
        <v>1.18884120171674</v>
      </c>
      <c r="E5" s="110"/>
      <c r="F5" s="110"/>
      <c r="G5" s="110"/>
      <c r="H5" s="110"/>
      <c r="I5" s="114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23"/>
    </row>
    <row r="6" s="100" customFormat="1" ht="24.95" customHeight="1" spans="1:46">
      <c r="A6" s="172" t="s">
        <v>51</v>
      </c>
      <c r="B6" s="212">
        <f>SUM(B7:B21)</f>
        <v>1156</v>
      </c>
      <c r="C6" s="211">
        <f>SUM(C7:C21)</f>
        <v>1375</v>
      </c>
      <c r="D6" s="109">
        <f t="shared" ref="D6:D24" si="0">C6/B6</f>
        <v>1.18944636678201</v>
      </c>
      <c r="E6" s="114"/>
      <c r="F6" s="114"/>
      <c r="G6" s="114"/>
      <c r="H6" s="114"/>
      <c r="I6" s="122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</row>
    <row r="7" s="101" customFormat="1" ht="24.95" customHeight="1" spans="1:4">
      <c r="A7" s="111" t="s">
        <v>52</v>
      </c>
      <c r="B7" s="213">
        <v>775</v>
      </c>
      <c r="C7" s="211">
        <v>993</v>
      </c>
      <c r="D7" s="113">
        <f t="shared" si="0"/>
        <v>1.28129032258065</v>
      </c>
    </row>
    <row r="8" s="101" customFormat="1" ht="24.95" customHeight="1" spans="1:4">
      <c r="A8" s="111" t="s">
        <v>53</v>
      </c>
      <c r="B8" s="213">
        <v>-55</v>
      </c>
      <c r="C8" s="211">
        <v>38</v>
      </c>
      <c r="D8" s="113">
        <f t="shared" si="0"/>
        <v>-0.690909090909091</v>
      </c>
    </row>
    <row r="9" s="101" customFormat="1" ht="24.95" customHeight="1" spans="1:4">
      <c r="A9" s="111" t="s">
        <v>54</v>
      </c>
      <c r="B9" s="213">
        <v>163</v>
      </c>
      <c r="C9" s="211">
        <v>53</v>
      </c>
      <c r="D9" s="113">
        <f t="shared" si="0"/>
        <v>0.325153374233129</v>
      </c>
    </row>
    <row r="10" s="101" customFormat="1" ht="24.95" customHeight="1" spans="1:4">
      <c r="A10" s="111" t="s">
        <v>55</v>
      </c>
      <c r="B10" s="213">
        <v>8</v>
      </c>
      <c r="C10" s="211"/>
      <c r="D10" s="113">
        <f t="shared" si="0"/>
        <v>0</v>
      </c>
    </row>
    <row r="11" s="101" customFormat="1" ht="24.95" customHeight="1" spans="1:4">
      <c r="A11" s="111" t="s">
        <v>56</v>
      </c>
      <c r="B11" s="213">
        <v>163</v>
      </c>
      <c r="C11" s="211">
        <v>207</v>
      </c>
      <c r="D11" s="113">
        <f t="shared" si="0"/>
        <v>1.26993865030675</v>
      </c>
    </row>
    <row r="12" s="101" customFormat="1" ht="24.95" customHeight="1" spans="1:4">
      <c r="A12" s="111" t="s">
        <v>57</v>
      </c>
      <c r="B12" s="213">
        <v>22</v>
      </c>
      <c r="C12" s="211">
        <v>26</v>
      </c>
      <c r="D12" s="113">
        <f t="shared" si="0"/>
        <v>1.18181818181818</v>
      </c>
    </row>
    <row r="13" s="101" customFormat="1" ht="24.95" customHeight="1" spans="1:4">
      <c r="A13" s="111" t="s">
        <v>58</v>
      </c>
      <c r="B13" s="213">
        <v>21</v>
      </c>
      <c r="C13" s="211">
        <v>24</v>
      </c>
      <c r="D13" s="113">
        <f t="shared" si="0"/>
        <v>1.14285714285714</v>
      </c>
    </row>
    <row r="14" s="101" customFormat="1" ht="24.95" customHeight="1" spans="1:4">
      <c r="A14" s="111" t="s">
        <v>59</v>
      </c>
      <c r="B14" s="214"/>
      <c r="C14" s="211">
        <v>1</v>
      </c>
      <c r="D14" s="113">
        <v>1</v>
      </c>
    </row>
    <row r="15" s="101" customFormat="1" ht="24.95" customHeight="1" spans="1:4">
      <c r="A15" s="111" t="s">
        <v>60</v>
      </c>
      <c r="B15" s="214"/>
      <c r="C15" s="211"/>
      <c r="D15" s="113" t="e">
        <f t="shared" si="0"/>
        <v>#DIV/0!</v>
      </c>
    </row>
    <row r="16" s="101" customFormat="1" ht="24.95" customHeight="1" spans="1:4">
      <c r="A16" s="111" t="s">
        <v>61</v>
      </c>
      <c r="B16" s="214"/>
      <c r="C16" s="211"/>
      <c r="D16" s="113" t="e">
        <f t="shared" si="0"/>
        <v>#DIV/0!</v>
      </c>
    </row>
    <row r="17" s="101" customFormat="1" ht="24.95" customHeight="1" spans="1:4">
      <c r="A17" s="111" t="s">
        <v>62</v>
      </c>
      <c r="B17" s="213">
        <v>1</v>
      </c>
      <c r="C17" s="211">
        <v>1</v>
      </c>
      <c r="D17" s="113">
        <f>C17/B17</f>
        <v>1</v>
      </c>
    </row>
    <row r="18" s="101" customFormat="1" ht="24.95" customHeight="1" spans="1:4">
      <c r="A18" s="111" t="s">
        <v>63</v>
      </c>
      <c r="B18" s="213">
        <v>58</v>
      </c>
      <c r="C18" s="215">
        <v>32</v>
      </c>
      <c r="D18" s="113">
        <f>C18/B18</f>
        <v>0.551724137931034</v>
      </c>
    </row>
    <row r="19" s="101" customFormat="1" ht="24.95" customHeight="1" spans="1:4">
      <c r="A19" s="111" t="s">
        <v>64</v>
      </c>
      <c r="B19" s="216"/>
      <c r="D19" s="113"/>
    </row>
    <row r="20" s="101" customFormat="1" ht="24.95" customHeight="1" spans="1:4">
      <c r="A20" s="111" t="s">
        <v>65</v>
      </c>
      <c r="B20" s="214"/>
      <c r="C20" s="215"/>
      <c r="D20" s="113"/>
    </row>
    <row r="21" s="101" customFormat="1" ht="24.95" customHeight="1" spans="1:4">
      <c r="A21" s="111" t="s">
        <v>66</v>
      </c>
      <c r="B21" s="214"/>
      <c r="C21" s="211"/>
      <c r="D21" s="113"/>
    </row>
    <row r="22" s="101" customFormat="1" ht="24.95" customHeight="1" spans="1:4">
      <c r="A22" s="172" t="s">
        <v>67</v>
      </c>
      <c r="B22" s="217">
        <f>SUM(B23:B29)</f>
        <v>9</v>
      </c>
      <c r="C22" s="211">
        <f>SUM(C23:C29)</f>
        <v>10</v>
      </c>
      <c r="D22" s="109">
        <f t="shared" si="0"/>
        <v>1.11111111111111</v>
      </c>
    </row>
    <row r="23" s="101" customFormat="1" ht="24.95" customHeight="1" spans="1:4">
      <c r="A23" s="111" t="s">
        <v>68</v>
      </c>
      <c r="B23" s="179"/>
      <c r="C23" s="211"/>
      <c r="D23" s="113"/>
    </row>
    <row r="24" s="101" customFormat="1" ht="24.95" customHeight="1" spans="1:4">
      <c r="A24" s="111" t="s">
        <v>69</v>
      </c>
      <c r="B24" s="179">
        <v>9</v>
      </c>
      <c r="C24" s="211">
        <v>5</v>
      </c>
      <c r="D24" s="113">
        <f t="shared" si="0"/>
        <v>0.555555555555556</v>
      </c>
    </row>
    <row r="25" s="101" customFormat="1" ht="24.95" customHeight="1" spans="1:4">
      <c r="A25" s="111" t="s">
        <v>70</v>
      </c>
      <c r="B25" s="179"/>
      <c r="C25" s="211">
        <v>5</v>
      </c>
      <c r="D25" s="113">
        <v>1</v>
      </c>
    </row>
    <row r="26" s="101" customFormat="1" ht="24.95" customHeight="1" spans="1:4">
      <c r="A26" s="111" t="s">
        <v>71</v>
      </c>
      <c r="B26" s="179"/>
      <c r="C26" s="211"/>
      <c r="D26" s="113"/>
    </row>
    <row r="27" s="101" customFormat="1" ht="24.95" customHeight="1" spans="1:4">
      <c r="A27" s="111" t="s">
        <v>72</v>
      </c>
      <c r="B27" s="179"/>
      <c r="C27" s="211"/>
      <c r="D27" s="113"/>
    </row>
    <row r="28" s="101" customFormat="1" ht="24.95" customHeight="1" spans="1:4">
      <c r="A28" s="111" t="s">
        <v>73</v>
      </c>
      <c r="B28" s="179"/>
      <c r="C28" s="211"/>
      <c r="D28" s="113"/>
    </row>
    <row r="29" s="101" customFormat="1" ht="24.95" customHeight="1" spans="1:4">
      <c r="A29" s="115" t="s">
        <v>74</v>
      </c>
      <c r="B29" s="218"/>
      <c r="C29" s="219"/>
      <c r="D29" s="117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D21" sqref="D21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209" t="s">
        <v>76</v>
      </c>
      <c r="B2" s="210"/>
      <c r="C2" s="210"/>
      <c r="D2" s="210"/>
    </row>
    <row r="3" spans="1:4">
      <c r="A3" s="210"/>
      <c r="B3" s="210"/>
      <c r="C3" s="210"/>
      <c r="D3" s="210"/>
    </row>
    <row r="4" spans="1:4">
      <c r="A4" s="210"/>
      <c r="B4" s="210"/>
      <c r="C4" s="210"/>
      <c r="D4" s="210"/>
    </row>
    <row r="5" spans="1:4">
      <c r="A5" s="210"/>
      <c r="B5" s="210"/>
      <c r="C5" s="210"/>
      <c r="D5" s="210"/>
    </row>
    <row r="6" spans="1:4">
      <c r="A6" s="210"/>
      <c r="B6" s="210"/>
      <c r="C6" s="210"/>
      <c r="D6" s="210"/>
    </row>
    <row r="7" spans="1:4">
      <c r="A7" s="210"/>
      <c r="B7" s="210"/>
      <c r="C7" s="210"/>
      <c r="D7" s="210"/>
    </row>
    <row r="8" spans="1:4">
      <c r="A8" s="210"/>
      <c r="B8" s="210"/>
      <c r="C8" s="210"/>
      <c r="D8" s="210"/>
    </row>
    <row r="9" spans="1:4">
      <c r="A9" s="210"/>
      <c r="B9" s="210"/>
      <c r="C9" s="210"/>
      <c r="D9" s="210"/>
    </row>
    <row r="10" spans="1:4">
      <c r="A10" s="210"/>
      <c r="B10" s="210"/>
      <c r="C10" s="210"/>
      <c r="D10" s="210"/>
    </row>
    <row r="11" spans="1:4">
      <c r="A11" s="210"/>
      <c r="B11" s="210"/>
      <c r="C11" s="210"/>
      <c r="D11" s="210"/>
    </row>
    <row r="12" spans="1:4">
      <c r="A12" s="210"/>
      <c r="B12" s="210"/>
      <c r="C12" s="210"/>
      <c r="D12" s="210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A5" sqref="$A5:$XFD5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8">
        <f>SUM(B6:B29)</f>
        <v>3273</v>
      </c>
      <c r="C5" s="177">
        <f>SUM(C6:C29)</f>
        <v>3358</v>
      </c>
      <c r="D5" s="87">
        <f>C5/B5</f>
        <v>1.02597005805072</v>
      </c>
    </row>
    <row r="6" s="4" customFormat="1" ht="24.95" customHeight="1" spans="1:43">
      <c r="A6" s="88" t="s">
        <v>80</v>
      </c>
      <c r="B6" s="177">
        <v>899</v>
      </c>
      <c r="C6" s="177">
        <v>939</v>
      </c>
      <c r="D6" s="90">
        <f>C6/B6</f>
        <v>1.04449388209121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7"/>
      <c r="C7" s="177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7"/>
      <c r="C8" s="177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7"/>
      <c r="C9" s="177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7"/>
      <c r="C10" s="177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7"/>
      <c r="C11" s="177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7">
        <v>140</v>
      </c>
      <c r="C12" s="177">
        <v>133</v>
      </c>
      <c r="D12" s="90">
        <f t="shared" ref="D12:D17" si="0">C12/B12</f>
        <v>0.95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7">
        <v>574</v>
      </c>
      <c r="C13" s="177">
        <v>588</v>
      </c>
      <c r="D13" s="90">
        <f t="shared" si="0"/>
        <v>1.02439024390244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7">
        <v>140</v>
      </c>
      <c r="C14" s="177">
        <v>148</v>
      </c>
      <c r="D14" s="90">
        <f t="shared" si="0"/>
        <v>1.05714285714286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7">
        <v>189</v>
      </c>
      <c r="C15" s="177">
        <v>177</v>
      </c>
      <c r="D15" s="90">
        <f t="shared" si="0"/>
        <v>0.936507936507937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7">
        <v>156</v>
      </c>
      <c r="C16" s="177">
        <v>165</v>
      </c>
      <c r="D16" s="90">
        <f t="shared" si="0"/>
        <v>1.05769230769231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7">
        <v>941</v>
      </c>
      <c r="C17" s="177">
        <v>973</v>
      </c>
      <c r="D17" s="90">
        <f t="shared" si="0"/>
        <v>1.03400637619554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7"/>
      <c r="C18" s="177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7"/>
      <c r="C19" s="177"/>
      <c r="D19" s="9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7"/>
      <c r="C20" s="177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7"/>
      <c r="C21" s="177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7"/>
      <c r="C22" s="177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7"/>
      <c r="C23" s="177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7">
        <v>234</v>
      </c>
      <c r="C24" s="177">
        <v>235</v>
      </c>
      <c r="D24" s="90">
        <f>C24/B24</f>
        <v>1.0042735042735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7"/>
      <c r="C25" s="177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7"/>
      <c r="C26" s="177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7"/>
      <c r="C27" s="177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7"/>
      <c r="C28" s="177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7"/>
      <c r="C29" s="207"/>
      <c r="D29" s="208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2" sqref="A2:D13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7" t="s">
        <v>105</v>
      </c>
      <c r="B2" s="168"/>
      <c r="C2" s="168"/>
      <c r="D2" s="168"/>
    </row>
    <row r="3" spans="1:4">
      <c r="A3" s="168"/>
      <c r="B3" s="168"/>
      <c r="C3" s="168"/>
      <c r="D3" s="168"/>
    </row>
    <row r="4" spans="1:4">
      <c r="A4" s="168"/>
      <c r="B4" s="168"/>
      <c r="C4" s="168"/>
      <c r="D4" s="168"/>
    </row>
    <row r="5" spans="1:4">
      <c r="A5" s="168"/>
      <c r="B5" s="168"/>
      <c r="C5" s="168"/>
      <c r="D5" s="168"/>
    </row>
    <row r="6" spans="1:4">
      <c r="A6" s="168"/>
      <c r="B6" s="168"/>
      <c r="C6" s="168"/>
      <c r="D6" s="168"/>
    </row>
    <row r="7" spans="1:4">
      <c r="A7" s="168"/>
      <c r="B7" s="168"/>
      <c r="C7" s="168"/>
      <c r="D7" s="168"/>
    </row>
    <row r="8" spans="1:4">
      <c r="A8" s="168"/>
      <c r="B8" s="168"/>
      <c r="C8" s="168"/>
      <c r="D8" s="168"/>
    </row>
    <row r="9" spans="1:4">
      <c r="A9" s="168"/>
      <c r="B9" s="168"/>
      <c r="C9" s="168"/>
      <c r="D9" s="168"/>
    </row>
    <row r="10" spans="1:4">
      <c r="A10" s="168"/>
      <c r="B10" s="168"/>
      <c r="C10" s="168"/>
      <c r="D10" s="168"/>
    </row>
    <row r="11" spans="1:4">
      <c r="A11" s="168"/>
      <c r="B11" s="168"/>
      <c r="C11" s="168"/>
      <c r="D11" s="168"/>
    </row>
    <row r="12" spans="1:4">
      <c r="A12" s="168"/>
      <c r="B12" s="168"/>
      <c r="C12" s="168"/>
      <c r="D12" s="168"/>
    </row>
    <row r="13" spans="1:4">
      <c r="A13" s="168"/>
      <c r="B13" s="168"/>
      <c r="C13" s="168"/>
      <c r="D13" s="168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C10" sqref="C10:C39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4" customFormat="1" ht="33" customHeight="1" spans="1:254">
      <c r="A2" s="128" t="s">
        <v>107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5" customFormat="1" ht="19.5" customHeight="1" spans="1:254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6" customFormat="1" ht="50.1" customHeight="1" spans="1:254">
      <c r="A4" s="131" t="s">
        <v>46</v>
      </c>
      <c r="B4" s="165" t="s">
        <v>108</v>
      </c>
      <c r="C4" s="165" t="s">
        <v>109</v>
      </c>
      <c r="D4" s="84" t="s">
        <v>49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41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</row>
    <row r="5" s="127" customFormat="1" ht="24.95" customHeight="1" spans="1:4">
      <c r="A5" s="166" t="s">
        <v>110</v>
      </c>
      <c r="B5" s="135">
        <f>SUM(B6:B17)</f>
        <v>1742</v>
      </c>
      <c r="C5" s="135">
        <f>SUM(C6:C17)</f>
        <v>1829</v>
      </c>
      <c r="D5" s="136">
        <f>IFERROR(C5/B5,0)</f>
        <v>1.04994259471871</v>
      </c>
    </row>
    <row r="6" s="127" customFormat="1" ht="24.95" customHeight="1" spans="1:4">
      <c r="A6" s="166" t="s">
        <v>111</v>
      </c>
      <c r="B6" s="135"/>
      <c r="C6" s="135"/>
      <c r="D6" s="136">
        <f t="shared" ref="D6:D38" si="0">IFERROR(C6/B6,0)</f>
        <v>0</v>
      </c>
    </row>
    <row r="7" s="127" customFormat="1" ht="24.95" customHeight="1" spans="1:4">
      <c r="A7" s="166" t="s">
        <v>112</v>
      </c>
      <c r="B7" s="135"/>
      <c r="C7" s="135"/>
      <c r="D7" s="136">
        <f t="shared" si="0"/>
        <v>0</v>
      </c>
    </row>
    <row r="8" s="127" customFormat="1" ht="24.95" customHeight="1" spans="1:4">
      <c r="A8" s="166" t="s">
        <v>113</v>
      </c>
      <c r="B8" s="135"/>
      <c r="C8" s="135"/>
      <c r="D8" s="136">
        <f t="shared" si="0"/>
        <v>0</v>
      </c>
    </row>
    <row r="9" s="127" customFormat="1" ht="24.95" customHeight="1" spans="1:4">
      <c r="A9" s="166" t="s">
        <v>114</v>
      </c>
      <c r="B9" s="135"/>
      <c r="C9" s="135"/>
      <c r="D9" s="136">
        <f t="shared" si="0"/>
        <v>0</v>
      </c>
    </row>
    <row r="10" s="127" customFormat="1" ht="24.95" customHeight="1" spans="1:4">
      <c r="A10" s="166" t="s">
        <v>115</v>
      </c>
      <c r="B10" s="135">
        <v>1155</v>
      </c>
      <c r="C10" s="135">
        <v>1155</v>
      </c>
      <c r="D10" s="136">
        <f t="shared" si="0"/>
        <v>1</v>
      </c>
    </row>
    <row r="11" s="127" customFormat="1" ht="24.95" customHeight="1" spans="1:4">
      <c r="A11" s="166" t="s">
        <v>116</v>
      </c>
      <c r="B11" s="135">
        <v>587</v>
      </c>
      <c r="C11" s="135">
        <v>674</v>
      </c>
      <c r="D11" s="136">
        <f t="shared" si="0"/>
        <v>1.14821124361158</v>
      </c>
    </row>
    <row r="12" s="127" customFormat="1" ht="24.95" customHeight="1" spans="1:4">
      <c r="A12" s="166" t="s">
        <v>117</v>
      </c>
      <c r="B12" s="135"/>
      <c r="C12" s="135"/>
      <c r="D12" s="136">
        <f t="shared" si="0"/>
        <v>0</v>
      </c>
    </row>
    <row r="13" s="127" customFormat="1" ht="24.95" customHeight="1" spans="1:4">
      <c r="A13" s="166" t="s">
        <v>118</v>
      </c>
      <c r="B13" s="135"/>
      <c r="C13" s="135"/>
      <c r="D13" s="136">
        <f t="shared" si="0"/>
        <v>0</v>
      </c>
    </row>
    <row r="14" s="127" customFormat="1" ht="24.95" customHeight="1" spans="1:4">
      <c r="A14" s="166" t="s">
        <v>119</v>
      </c>
      <c r="B14" s="135"/>
      <c r="C14" s="135"/>
      <c r="D14" s="136">
        <f t="shared" si="0"/>
        <v>0</v>
      </c>
    </row>
    <row r="15" s="127" customFormat="1" ht="24.95" customHeight="1" spans="1:4">
      <c r="A15" s="166" t="s">
        <v>120</v>
      </c>
      <c r="B15" s="135"/>
      <c r="C15" s="135"/>
      <c r="D15" s="136">
        <f t="shared" si="0"/>
        <v>0</v>
      </c>
    </row>
    <row r="16" s="127" customFormat="1" ht="24.95" customHeight="1" spans="1:4">
      <c r="A16" s="166" t="s">
        <v>121</v>
      </c>
      <c r="B16" s="135"/>
      <c r="C16" s="135"/>
      <c r="D16" s="136">
        <f t="shared" si="0"/>
        <v>0</v>
      </c>
    </row>
    <row r="17" s="127" customFormat="1" ht="24.95" customHeight="1" spans="1:4">
      <c r="A17" s="137" t="s">
        <v>122</v>
      </c>
      <c r="B17" s="135"/>
      <c r="C17" s="135"/>
      <c r="D17" s="136">
        <f t="shared" si="0"/>
        <v>0</v>
      </c>
    </row>
    <row r="18" s="127" customFormat="1" ht="24.95" customHeight="1" spans="1:4">
      <c r="A18" s="137" t="s">
        <v>123</v>
      </c>
      <c r="B18" s="135"/>
      <c r="C18" s="135"/>
      <c r="D18" s="136">
        <f t="shared" si="0"/>
        <v>0</v>
      </c>
    </row>
    <row r="19" s="127" customFormat="1" ht="24.95" customHeight="1" spans="1:4">
      <c r="A19" s="137" t="s">
        <v>124</v>
      </c>
      <c r="B19" s="135"/>
      <c r="C19" s="135"/>
      <c r="D19" s="136">
        <f t="shared" si="0"/>
        <v>0</v>
      </c>
    </row>
    <row r="20" s="127" customFormat="1" ht="24.95" customHeight="1" spans="1:4">
      <c r="A20" s="137" t="s">
        <v>125</v>
      </c>
      <c r="B20" s="135"/>
      <c r="C20" s="135"/>
      <c r="D20" s="136">
        <f t="shared" si="0"/>
        <v>0</v>
      </c>
    </row>
    <row r="21" s="127" customFormat="1" ht="24.95" customHeight="1" spans="1:4">
      <c r="A21" s="137" t="s">
        <v>126</v>
      </c>
      <c r="B21" s="135"/>
      <c r="C21" s="135"/>
      <c r="D21" s="136">
        <f t="shared" si="0"/>
        <v>0</v>
      </c>
    </row>
    <row r="22" s="127" customFormat="1" ht="24.95" customHeight="1" spans="1:4">
      <c r="A22" s="137" t="s">
        <v>127</v>
      </c>
      <c r="B22" s="135"/>
      <c r="C22" s="135"/>
      <c r="D22" s="136">
        <f t="shared" si="0"/>
        <v>0</v>
      </c>
    </row>
    <row r="23" s="127" customFormat="1" ht="24.95" customHeight="1" spans="1:4">
      <c r="A23" s="137" t="s">
        <v>128</v>
      </c>
      <c r="B23" s="135"/>
      <c r="C23" s="135"/>
      <c r="D23" s="136">
        <f t="shared" si="0"/>
        <v>0</v>
      </c>
    </row>
    <row r="24" s="127" customFormat="1" ht="24.95" customHeight="1" spans="1:4">
      <c r="A24" s="137" t="s">
        <v>129</v>
      </c>
      <c r="B24" s="135"/>
      <c r="C24" s="135"/>
      <c r="D24" s="136">
        <f t="shared" si="0"/>
        <v>0</v>
      </c>
    </row>
    <row r="25" s="127" customFormat="1" ht="24.95" customHeight="1" spans="1:4">
      <c r="A25" s="137" t="s">
        <v>130</v>
      </c>
      <c r="B25" s="135"/>
      <c r="C25" s="135"/>
      <c r="D25" s="136">
        <f t="shared" si="0"/>
        <v>0</v>
      </c>
    </row>
    <row r="26" s="127" customFormat="1" ht="24.95" customHeight="1" spans="1:4">
      <c r="A26" s="137" t="s">
        <v>131</v>
      </c>
      <c r="B26" s="135"/>
      <c r="C26" s="135"/>
      <c r="D26" s="136">
        <f t="shared" si="0"/>
        <v>0</v>
      </c>
    </row>
    <row r="27" s="127" customFormat="1" ht="24.95" customHeight="1" spans="1:4">
      <c r="A27" s="137" t="s">
        <v>132</v>
      </c>
      <c r="B27" s="135"/>
      <c r="C27" s="135"/>
      <c r="D27" s="136">
        <f t="shared" si="0"/>
        <v>0</v>
      </c>
    </row>
    <row r="28" s="127" customFormat="1" ht="24.95" customHeight="1" spans="1:4">
      <c r="A28" s="137" t="s">
        <v>133</v>
      </c>
      <c r="B28" s="135"/>
      <c r="C28" s="135"/>
      <c r="D28" s="136">
        <f t="shared" si="0"/>
        <v>0</v>
      </c>
    </row>
    <row r="29" s="127" customFormat="1" ht="24.95" customHeight="1" spans="1:4">
      <c r="A29" s="137" t="s">
        <v>134</v>
      </c>
      <c r="B29" s="135"/>
      <c r="C29" s="135"/>
      <c r="D29" s="136">
        <f t="shared" si="0"/>
        <v>0</v>
      </c>
    </row>
    <row r="30" s="127" customFormat="1" ht="24.95" customHeight="1" spans="1:4">
      <c r="A30" s="137" t="s">
        <v>135</v>
      </c>
      <c r="B30" s="135"/>
      <c r="C30" s="135"/>
      <c r="D30" s="136">
        <f t="shared" si="0"/>
        <v>0</v>
      </c>
    </row>
    <row r="31" s="127" customFormat="1" ht="24.95" customHeight="1" spans="1:4">
      <c r="A31" s="137" t="s">
        <v>136</v>
      </c>
      <c r="B31" s="135"/>
      <c r="C31" s="135"/>
      <c r="D31" s="136">
        <f t="shared" si="0"/>
        <v>0</v>
      </c>
    </row>
    <row r="32" s="127" customFormat="1" ht="24.95" customHeight="1" spans="1:4">
      <c r="A32" s="137" t="s">
        <v>137</v>
      </c>
      <c r="B32" s="135"/>
      <c r="C32" s="135"/>
      <c r="D32" s="136">
        <f t="shared" si="0"/>
        <v>0</v>
      </c>
    </row>
    <row r="33" s="127" customFormat="1" ht="24.95" customHeight="1" spans="1:4">
      <c r="A33" s="137" t="s">
        <v>138</v>
      </c>
      <c r="B33" s="135"/>
      <c r="C33" s="135"/>
      <c r="D33" s="136">
        <f t="shared" si="0"/>
        <v>0</v>
      </c>
    </row>
    <row r="34" s="127" customFormat="1" ht="24.95" customHeight="1" spans="1:4">
      <c r="A34" s="137" t="s">
        <v>139</v>
      </c>
      <c r="B34" s="135"/>
      <c r="C34" s="135"/>
      <c r="D34" s="136">
        <f t="shared" si="0"/>
        <v>0</v>
      </c>
    </row>
    <row r="35" s="127" customFormat="1" ht="24.95" customHeight="1" spans="1:4">
      <c r="A35" s="137" t="s">
        <v>140</v>
      </c>
      <c r="B35" s="135"/>
      <c r="C35" s="135"/>
      <c r="D35" s="136">
        <f t="shared" si="0"/>
        <v>0</v>
      </c>
    </row>
    <row r="36" s="127" customFormat="1" ht="24.95" customHeight="1" spans="1:4">
      <c r="A36" s="137" t="s">
        <v>141</v>
      </c>
      <c r="B36" s="135"/>
      <c r="C36" s="135"/>
      <c r="D36" s="136">
        <f t="shared" si="0"/>
        <v>0</v>
      </c>
    </row>
    <row r="37" s="127" customFormat="1" ht="24.95" customHeight="1" spans="1:4">
      <c r="A37" s="137" t="s">
        <v>142</v>
      </c>
      <c r="B37" s="135"/>
      <c r="C37" s="135"/>
      <c r="D37" s="136">
        <f t="shared" si="0"/>
        <v>0</v>
      </c>
    </row>
    <row r="38" s="127" customFormat="1" ht="24.95" customHeight="1" spans="1:4">
      <c r="A38" s="137" t="s">
        <v>143</v>
      </c>
      <c r="B38" s="135"/>
      <c r="C38" s="135"/>
      <c r="D38" s="136">
        <f t="shared" si="0"/>
        <v>0</v>
      </c>
    </row>
    <row r="39" s="127" customFormat="1" ht="24.95" customHeight="1" spans="1:4">
      <c r="A39" s="137" t="s">
        <v>144</v>
      </c>
      <c r="B39" s="135">
        <f>B40+B47+B49+B51</f>
        <v>387</v>
      </c>
      <c r="C39" s="127">
        <v>165</v>
      </c>
      <c r="D39" s="136">
        <f>B39/C39</f>
        <v>2.34545454545455</v>
      </c>
    </row>
    <row r="40" s="127" customFormat="1" ht="24.95" customHeight="1" spans="1:4">
      <c r="A40" s="137" t="s">
        <v>145</v>
      </c>
      <c r="B40" s="135">
        <v>240</v>
      </c>
      <c r="C40" s="127">
        <v>33</v>
      </c>
      <c r="D40" s="136">
        <f>B40/C40</f>
        <v>7.27272727272727</v>
      </c>
    </row>
    <row r="41" s="127" customFormat="1" ht="24.95" customHeight="1" spans="1:4">
      <c r="A41" s="137" t="s">
        <v>146</v>
      </c>
      <c r="B41" s="135"/>
      <c r="D41" s="136"/>
    </row>
    <row r="42" s="127" customFormat="1" ht="24.95" customHeight="1" spans="1:4">
      <c r="A42" s="137" t="s">
        <v>147</v>
      </c>
      <c r="B42" s="135"/>
      <c r="D42" s="136"/>
    </row>
    <row r="43" s="127" customFormat="1" ht="24.95" customHeight="1" spans="1:4">
      <c r="A43" s="137" t="s">
        <v>148</v>
      </c>
      <c r="B43" s="135"/>
      <c r="D43" s="136"/>
    </row>
    <row r="44" s="127" customFormat="1" ht="24.95" customHeight="1" spans="1:4">
      <c r="A44" s="137" t="s">
        <v>149</v>
      </c>
      <c r="B44" s="135"/>
      <c r="D44" s="136"/>
    </row>
    <row r="45" s="127" customFormat="1" ht="24.95" customHeight="1" spans="1:4">
      <c r="A45" s="137" t="s">
        <v>150</v>
      </c>
      <c r="B45" s="135"/>
      <c r="D45" s="136"/>
    </row>
    <row r="46" s="127" customFormat="1" ht="24.95" customHeight="1" spans="1:4">
      <c r="A46" s="137" t="s">
        <v>151</v>
      </c>
      <c r="B46" s="135"/>
      <c r="D46" s="136"/>
    </row>
    <row r="47" s="127" customFormat="1" ht="24.95" customHeight="1" spans="1:4">
      <c r="A47" s="137" t="s">
        <v>152</v>
      </c>
      <c r="B47" s="135">
        <v>19</v>
      </c>
      <c r="C47" s="127">
        <v>20</v>
      </c>
      <c r="D47" s="136">
        <f>B47/C47</f>
        <v>0.95</v>
      </c>
    </row>
    <row r="48" s="127" customFormat="1" ht="24.95" customHeight="1" spans="1:4">
      <c r="A48" s="137" t="s">
        <v>153</v>
      </c>
      <c r="B48" s="135"/>
      <c r="D48" s="136"/>
    </row>
    <row r="49" s="127" customFormat="1" ht="24.95" customHeight="1" spans="1:4">
      <c r="A49" s="137" t="s">
        <v>154</v>
      </c>
      <c r="B49" s="135">
        <v>1</v>
      </c>
      <c r="D49" s="136"/>
    </row>
    <row r="50" s="127" customFormat="1" ht="24.95" customHeight="1" spans="1:4">
      <c r="A50" s="137" t="s">
        <v>155</v>
      </c>
      <c r="B50" s="135"/>
      <c r="D50" s="136" t="e">
        <f>B50/C50</f>
        <v>#DIV/0!</v>
      </c>
    </row>
    <row r="51" s="127" customFormat="1" ht="24.95" customHeight="1" spans="1:4">
      <c r="A51" s="137" t="s">
        <v>156</v>
      </c>
      <c r="B51" s="135">
        <v>127</v>
      </c>
      <c r="C51" s="127">
        <v>112</v>
      </c>
      <c r="D51" s="136">
        <f>B51/C51</f>
        <v>1.13392857142857</v>
      </c>
    </row>
    <row r="52" s="127" customFormat="1" ht="24.95" customHeight="1" spans="1:4">
      <c r="A52" s="137" t="s">
        <v>157</v>
      </c>
      <c r="B52" s="135"/>
      <c r="C52" s="135"/>
      <c r="D52" s="136"/>
    </row>
    <row r="53" s="127" customFormat="1" ht="24.95" customHeight="1" spans="1:4">
      <c r="A53" s="137" t="s">
        <v>158</v>
      </c>
      <c r="B53" s="135"/>
      <c r="C53" s="135"/>
      <c r="D53" s="136"/>
    </row>
    <row r="54" s="127" customFormat="1" ht="24.95" customHeight="1" spans="1:4">
      <c r="A54" s="137" t="s">
        <v>159</v>
      </c>
      <c r="B54" s="135"/>
      <c r="C54" s="135"/>
      <c r="D54" s="136"/>
    </row>
    <row r="55" s="127" customFormat="1" ht="24.95" customHeight="1" spans="1:4">
      <c r="A55" s="137" t="s">
        <v>160</v>
      </c>
      <c r="B55" s="135"/>
      <c r="C55" s="135"/>
      <c r="D55" s="136"/>
    </row>
    <row r="56" s="127" customFormat="1" ht="24.95" customHeight="1" spans="1:4">
      <c r="A56" s="137" t="s">
        <v>161</v>
      </c>
      <c r="B56" s="135"/>
      <c r="C56" s="135"/>
      <c r="D56" s="136"/>
    </row>
    <row r="57" s="127" customFormat="1" ht="24.95" customHeight="1" spans="1:4">
      <c r="A57" s="137" t="s">
        <v>162</v>
      </c>
      <c r="B57" s="135"/>
      <c r="C57" s="135"/>
      <c r="D57" s="136"/>
    </row>
    <row r="58" s="127" customFormat="1" ht="24.95" customHeight="1" spans="1:4">
      <c r="A58" s="137" t="s">
        <v>163</v>
      </c>
      <c r="B58" s="135"/>
      <c r="C58" s="135"/>
      <c r="D58" s="136"/>
    </row>
    <row r="59" s="127" customFormat="1" ht="24.95" customHeight="1" spans="1:4">
      <c r="A59" s="137" t="s">
        <v>164</v>
      </c>
      <c r="B59" s="135"/>
      <c r="C59" s="135"/>
      <c r="D59" s="136"/>
    </row>
    <row r="60" s="127" customFormat="1" ht="24.95" customHeight="1" spans="1:4">
      <c r="A60" s="137" t="s">
        <v>165</v>
      </c>
      <c r="B60" s="135"/>
      <c r="C60" s="135"/>
      <c r="D60" s="136"/>
    </row>
    <row r="61" s="127" customFormat="1" ht="24.95" customHeight="1" spans="1:4">
      <c r="A61" s="138" t="s">
        <v>166</v>
      </c>
      <c r="B61" s="139">
        <f>B5+B39</f>
        <v>2129</v>
      </c>
      <c r="C61" s="139">
        <f>C5+C39</f>
        <v>1994</v>
      </c>
      <c r="D61" s="136">
        <f>B61/C61</f>
        <v>1.06770310932798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G21" sqref="G21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6" width="9.125" style="150"/>
    <col min="247" max="247" width="30.125" style="150" customWidth="1"/>
    <col min="248" max="250" width="16.625" style="150" customWidth="1"/>
    <col min="251" max="251" width="30.125" style="150" customWidth="1"/>
    <col min="252" max="254" width="18" style="150" customWidth="1"/>
    <col min="255" max="259" width="9.125" style="150" hidden="1" customWidth="1"/>
    <col min="260" max="502" width="9.125" style="150"/>
    <col min="503" max="503" width="30.125" style="150" customWidth="1"/>
    <col min="504" max="506" width="16.625" style="150" customWidth="1"/>
    <col min="507" max="507" width="30.125" style="150" customWidth="1"/>
    <col min="508" max="510" width="18" style="150" customWidth="1"/>
    <col min="511" max="515" width="9.125" style="150" hidden="1" customWidth="1"/>
    <col min="516" max="758" width="9.125" style="150"/>
    <col min="759" max="759" width="30.125" style="150" customWidth="1"/>
    <col min="760" max="762" width="16.625" style="150" customWidth="1"/>
    <col min="763" max="763" width="30.125" style="150" customWidth="1"/>
    <col min="764" max="766" width="18" style="150" customWidth="1"/>
    <col min="767" max="771" width="9.125" style="150" hidden="1" customWidth="1"/>
    <col min="772" max="1014" width="9.125" style="150"/>
    <col min="1015" max="1015" width="30.125" style="150" customWidth="1"/>
    <col min="1016" max="1018" width="16.625" style="150" customWidth="1"/>
    <col min="1019" max="1019" width="30.125" style="150" customWidth="1"/>
    <col min="1020" max="1022" width="18" style="150" customWidth="1"/>
    <col min="1023" max="1027" width="9.125" style="150" hidden="1" customWidth="1"/>
    <col min="1028" max="1270" width="9.125" style="150"/>
    <col min="1271" max="1271" width="30.125" style="150" customWidth="1"/>
    <col min="1272" max="1274" width="16.625" style="150" customWidth="1"/>
    <col min="1275" max="1275" width="30.125" style="150" customWidth="1"/>
    <col min="1276" max="1278" width="18" style="150" customWidth="1"/>
    <col min="1279" max="1283" width="9.125" style="150" hidden="1" customWidth="1"/>
    <col min="1284" max="1526" width="9.125" style="150"/>
    <col min="1527" max="1527" width="30.125" style="150" customWidth="1"/>
    <col min="1528" max="1530" width="16.625" style="150" customWidth="1"/>
    <col min="1531" max="1531" width="30.125" style="150" customWidth="1"/>
    <col min="1532" max="1534" width="18" style="150" customWidth="1"/>
    <col min="1535" max="1539" width="9.125" style="150" hidden="1" customWidth="1"/>
    <col min="1540" max="1782" width="9.125" style="150"/>
    <col min="1783" max="1783" width="30.125" style="150" customWidth="1"/>
    <col min="1784" max="1786" width="16.625" style="150" customWidth="1"/>
    <col min="1787" max="1787" width="30.125" style="150" customWidth="1"/>
    <col min="1788" max="1790" width="18" style="150" customWidth="1"/>
    <col min="1791" max="1795" width="9.125" style="150" hidden="1" customWidth="1"/>
    <col min="1796" max="2038" width="9.125" style="150"/>
    <col min="2039" max="2039" width="30.125" style="150" customWidth="1"/>
    <col min="2040" max="2042" width="16.625" style="150" customWidth="1"/>
    <col min="2043" max="2043" width="30.125" style="150" customWidth="1"/>
    <col min="2044" max="2046" width="18" style="150" customWidth="1"/>
    <col min="2047" max="2051" width="9.125" style="150" hidden="1" customWidth="1"/>
    <col min="2052" max="2294" width="9.125" style="150"/>
    <col min="2295" max="2295" width="30.125" style="150" customWidth="1"/>
    <col min="2296" max="2298" width="16.625" style="150" customWidth="1"/>
    <col min="2299" max="2299" width="30.125" style="150" customWidth="1"/>
    <col min="2300" max="2302" width="18" style="150" customWidth="1"/>
    <col min="2303" max="2307" width="9.125" style="150" hidden="1" customWidth="1"/>
    <col min="2308" max="2550" width="9.125" style="150"/>
    <col min="2551" max="2551" width="30.125" style="150" customWidth="1"/>
    <col min="2552" max="2554" width="16.625" style="150" customWidth="1"/>
    <col min="2555" max="2555" width="30.125" style="150" customWidth="1"/>
    <col min="2556" max="2558" width="18" style="150" customWidth="1"/>
    <col min="2559" max="2563" width="9.125" style="150" hidden="1" customWidth="1"/>
    <col min="2564" max="2806" width="9.125" style="150"/>
    <col min="2807" max="2807" width="30.125" style="150" customWidth="1"/>
    <col min="2808" max="2810" width="16.625" style="150" customWidth="1"/>
    <col min="2811" max="2811" width="30.125" style="150" customWidth="1"/>
    <col min="2812" max="2814" width="18" style="150" customWidth="1"/>
    <col min="2815" max="2819" width="9.125" style="150" hidden="1" customWidth="1"/>
    <col min="2820" max="3062" width="9.125" style="150"/>
    <col min="3063" max="3063" width="30.125" style="150" customWidth="1"/>
    <col min="3064" max="3066" width="16.625" style="150" customWidth="1"/>
    <col min="3067" max="3067" width="30.125" style="150" customWidth="1"/>
    <col min="3068" max="3070" width="18" style="150" customWidth="1"/>
    <col min="3071" max="3075" width="9.125" style="150" hidden="1" customWidth="1"/>
    <col min="3076" max="3318" width="9.125" style="150"/>
    <col min="3319" max="3319" width="30.125" style="150" customWidth="1"/>
    <col min="3320" max="3322" width="16.625" style="150" customWidth="1"/>
    <col min="3323" max="3323" width="30.125" style="150" customWidth="1"/>
    <col min="3324" max="3326" width="18" style="150" customWidth="1"/>
    <col min="3327" max="3331" width="9.125" style="150" hidden="1" customWidth="1"/>
    <col min="3332" max="3574" width="9.125" style="150"/>
    <col min="3575" max="3575" width="30.125" style="150" customWidth="1"/>
    <col min="3576" max="3578" width="16.625" style="150" customWidth="1"/>
    <col min="3579" max="3579" width="30.125" style="150" customWidth="1"/>
    <col min="3580" max="3582" width="18" style="150" customWidth="1"/>
    <col min="3583" max="3587" width="9.125" style="150" hidden="1" customWidth="1"/>
    <col min="3588" max="3830" width="9.125" style="150"/>
    <col min="3831" max="3831" width="30.125" style="150" customWidth="1"/>
    <col min="3832" max="3834" width="16.625" style="150" customWidth="1"/>
    <col min="3835" max="3835" width="30.125" style="150" customWidth="1"/>
    <col min="3836" max="3838" width="18" style="150" customWidth="1"/>
    <col min="3839" max="3843" width="9.125" style="150" hidden="1" customWidth="1"/>
    <col min="3844" max="4086" width="9.125" style="150"/>
    <col min="4087" max="4087" width="30.125" style="150" customWidth="1"/>
    <col min="4088" max="4090" width="16.625" style="150" customWidth="1"/>
    <col min="4091" max="4091" width="30.125" style="150" customWidth="1"/>
    <col min="4092" max="4094" width="18" style="150" customWidth="1"/>
    <col min="4095" max="4099" width="9.125" style="150" hidden="1" customWidth="1"/>
    <col min="4100" max="4342" width="9.125" style="150"/>
    <col min="4343" max="4343" width="30.125" style="150" customWidth="1"/>
    <col min="4344" max="4346" width="16.625" style="150" customWidth="1"/>
    <col min="4347" max="4347" width="30.125" style="150" customWidth="1"/>
    <col min="4348" max="4350" width="18" style="150" customWidth="1"/>
    <col min="4351" max="4355" width="9.125" style="150" hidden="1" customWidth="1"/>
    <col min="4356" max="4598" width="9.125" style="150"/>
    <col min="4599" max="4599" width="30.125" style="150" customWidth="1"/>
    <col min="4600" max="4602" width="16.625" style="150" customWidth="1"/>
    <col min="4603" max="4603" width="30.125" style="150" customWidth="1"/>
    <col min="4604" max="4606" width="18" style="150" customWidth="1"/>
    <col min="4607" max="4611" width="9.125" style="150" hidden="1" customWidth="1"/>
    <col min="4612" max="4854" width="9.125" style="150"/>
    <col min="4855" max="4855" width="30.125" style="150" customWidth="1"/>
    <col min="4856" max="4858" width="16.625" style="150" customWidth="1"/>
    <col min="4859" max="4859" width="30.125" style="150" customWidth="1"/>
    <col min="4860" max="4862" width="18" style="150" customWidth="1"/>
    <col min="4863" max="4867" width="9.125" style="150" hidden="1" customWidth="1"/>
    <col min="4868" max="5110" width="9.125" style="150"/>
    <col min="5111" max="5111" width="30.125" style="150" customWidth="1"/>
    <col min="5112" max="5114" width="16.625" style="150" customWidth="1"/>
    <col min="5115" max="5115" width="30.125" style="150" customWidth="1"/>
    <col min="5116" max="5118" width="18" style="150" customWidth="1"/>
    <col min="5119" max="5123" width="9.125" style="150" hidden="1" customWidth="1"/>
    <col min="5124" max="5366" width="9.125" style="150"/>
    <col min="5367" max="5367" width="30.125" style="150" customWidth="1"/>
    <col min="5368" max="5370" width="16.625" style="150" customWidth="1"/>
    <col min="5371" max="5371" width="30.125" style="150" customWidth="1"/>
    <col min="5372" max="5374" width="18" style="150" customWidth="1"/>
    <col min="5375" max="5379" width="9.125" style="150" hidden="1" customWidth="1"/>
    <col min="5380" max="5622" width="9.125" style="150"/>
    <col min="5623" max="5623" width="30.125" style="150" customWidth="1"/>
    <col min="5624" max="5626" width="16.625" style="150" customWidth="1"/>
    <col min="5627" max="5627" width="30.125" style="150" customWidth="1"/>
    <col min="5628" max="5630" width="18" style="150" customWidth="1"/>
    <col min="5631" max="5635" width="9.125" style="150" hidden="1" customWidth="1"/>
    <col min="5636" max="5878" width="9.125" style="150"/>
    <col min="5879" max="5879" width="30.125" style="150" customWidth="1"/>
    <col min="5880" max="5882" width="16.625" style="150" customWidth="1"/>
    <col min="5883" max="5883" width="30.125" style="150" customWidth="1"/>
    <col min="5884" max="5886" width="18" style="150" customWidth="1"/>
    <col min="5887" max="5891" width="9.125" style="150" hidden="1" customWidth="1"/>
    <col min="5892" max="6134" width="9.125" style="150"/>
    <col min="6135" max="6135" width="30.125" style="150" customWidth="1"/>
    <col min="6136" max="6138" width="16.625" style="150" customWidth="1"/>
    <col min="6139" max="6139" width="30.125" style="150" customWidth="1"/>
    <col min="6140" max="6142" width="18" style="150" customWidth="1"/>
    <col min="6143" max="6147" width="9.125" style="150" hidden="1" customWidth="1"/>
    <col min="6148" max="6390" width="9.125" style="150"/>
    <col min="6391" max="6391" width="30.125" style="150" customWidth="1"/>
    <col min="6392" max="6394" width="16.625" style="150" customWidth="1"/>
    <col min="6395" max="6395" width="30.125" style="150" customWidth="1"/>
    <col min="6396" max="6398" width="18" style="150" customWidth="1"/>
    <col min="6399" max="6403" width="9.125" style="150" hidden="1" customWidth="1"/>
    <col min="6404" max="6646" width="9.125" style="150"/>
    <col min="6647" max="6647" width="30.125" style="150" customWidth="1"/>
    <col min="6648" max="6650" width="16.625" style="150" customWidth="1"/>
    <col min="6651" max="6651" width="30.125" style="150" customWidth="1"/>
    <col min="6652" max="6654" width="18" style="150" customWidth="1"/>
    <col min="6655" max="6659" width="9.125" style="150" hidden="1" customWidth="1"/>
    <col min="6660" max="6902" width="9.125" style="150"/>
    <col min="6903" max="6903" width="30.125" style="150" customWidth="1"/>
    <col min="6904" max="6906" width="16.625" style="150" customWidth="1"/>
    <col min="6907" max="6907" width="30.125" style="150" customWidth="1"/>
    <col min="6908" max="6910" width="18" style="150" customWidth="1"/>
    <col min="6911" max="6915" width="9.125" style="150" hidden="1" customWidth="1"/>
    <col min="6916" max="7158" width="9.125" style="150"/>
    <col min="7159" max="7159" width="30.125" style="150" customWidth="1"/>
    <col min="7160" max="7162" width="16.625" style="150" customWidth="1"/>
    <col min="7163" max="7163" width="30.125" style="150" customWidth="1"/>
    <col min="7164" max="7166" width="18" style="150" customWidth="1"/>
    <col min="7167" max="7171" width="9.125" style="150" hidden="1" customWidth="1"/>
    <col min="7172" max="7414" width="9.125" style="150"/>
    <col min="7415" max="7415" width="30.125" style="150" customWidth="1"/>
    <col min="7416" max="7418" width="16.625" style="150" customWidth="1"/>
    <col min="7419" max="7419" width="30.125" style="150" customWidth="1"/>
    <col min="7420" max="7422" width="18" style="150" customWidth="1"/>
    <col min="7423" max="7427" width="9.125" style="150" hidden="1" customWidth="1"/>
    <col min="7428" max="7670" width="9.125" style="150"/>
    <col min="7671" max="7671" width="30.125" style="150" customWidth="1"/>
    <col min="7672" max="7674" width="16.625" style="150" customWidth="1"/>
    <col min="7675" max="7675" width="30.125" style="150" customWidth="1"/>
    <col min="7676" max="7678" width="18" style="150" customWidth="1"/>
    <col min="7679" max="7683" width="9.125" style="150" hidden="1" customWidth="1"/>
    <col min="7684" max="7926" width="9.125" style="150"/>
    <col min="7927" max="7927" width="30.125" style="150" customWidth="1"/>
    <col min="7928" max="7930" width="16.625" style="150" customWidth="1"/>
    <col min="7931" max="7931" width="30.125" style="150" customWidth="1"/>
    <col min="7932" max="7934" width="18" style="150" customWidth="1"/>
    <col min="7935" max="7939" width="9.125" style="150" hidden="1" customWidth="1"/>
    <col min="7940" max="8182" width="9.125" style="150"/>
    <col min="8183" max="8183" width="30.125" style="150" customWidth="1"/>
    <col min="8184" max="8186" width="16.625" style="150" customWidth="1"/>
    <col min="8187" max="8187" width="30.125" style="150" customWidth="1"/>
    <col min="8188" max="8190" width="18" style="150" customWidth="1"/>
    <col min="8191" max="8195" width="9.125" style="150" hidden="1" customWidth="1"/>
    <col min="8196" max="8438" width="9.125" style="150"/>
    <col min="8439" max="8439" width="30.125" style="150" customWidth="1"/>
    <col min="8440" max="8442" width="16.625" style="150" customWidth="1"/>
    <col min="8443" max="8443" width="30.125" style="150" customWidth="1"/>
    <col min="8444" max="8446" width="18" style="150" customWidth="1"/>
    <col min="8447" max="8451" width="9.125" style="150" hidden="1" customWidth="1"/>
    <col min="8452" max="8694" width="9.125" style="150"/>
    <col min="8695" max="8695" width="30.125" style="150" customWidth="1"/>
    <col min="8696" max="8698" width="16.625" style="150" customWidth="1"/>
    <col min="8699" max="8699" width="30.125" style="150" customWidth="1"/>
    <col min="8700" max="8702" width="18" style="150" customWidth="1"/>
    <col min="8703" max="8707" width="9.125" style="150" hidden="1" customWidth="1"/>
    <col min="8708" max="8950" width="9.125" style="150"/>
    <col min="8951" max="8951" width="30.125" style="150" customWidth="1"/>
    <col min="8952" max="8954" width="16.625" style="150" customWidth="1"/>
    <col min="8955" max="8955" width="30.125" style="150" customWidth="1"/>
    <col min="8956" max="8958" width="18" style="150" customWidth="1"/>
    <col min="8959" max="8963" width="9.125" style="150" hidden="1" customWidth="1"/>
    <col min="8964" max="9206" width="9.125" style="150"/>
    <col min="9207" max="9207" width="30.125" style="150" customWidth="1"/>
    <col min="9208" max="9210" width="16.625" style="150" customWidth="1"/>
    <col min="9211" max="9211" width="30.125" style="150" customWidth="1"/>
    <col min="9212" max="9214" width="18" style="150" customWidth="1"/>
    <col min="9215" max="9219" width="9.125" style="150" hidden="1" customWidth="1"/>
    <col min="9220" max="9462" width="9.125" style="150"/>
    <col min="9463" max="9463" width="30.125" style="150" customWidth="1"/>
    <col min="9464" max="9466" width="16.625" style="150" customWidth="1"/>
    <col min="9467" max="9467" width="30.125" style="150" customWidth="1"/>
    <col min="9468" max="9470" width="18" style="150" customWidth="1"/>
    <col min="9471" max="9475" width="9.125" style="150" hidden="1" customWidth="1"/>
    <col min="9476" max="9718" width="9.125" style="150"/>
    <col min="9719" max="9719" width="30.125" style="150" customWidth="1"/>
    <col min="9720" max="9722" width="16.625" style="150" customWidth="1"/>
    <col min="9723" max="9723" width="30.125" style="150" customWidth="1"/>
    <col min="9724" max="9726" width="18" style="150" customWidth="1"/>
    <col min="9727" max="9731" width="9.125" style="150" hidden="1" customWidth="1"/>
    <col min="9732" max="9974" width="9.125" style="150"/>
    <col min="9975" max="9975" width="30.125" style="150" customWidth="1"/>
    <col min="9976" max="9978" width="16.625" style="150" customWidth="1"/>
    <col min="9979" max="9979" width="30.125" style="150" customWidth="1"/>
    <col min="9980" max="9982" width="18" style="150" customWidth="1"/>
    <col min="9983" max="9987" width="9.125" style="150" hidden="1" customWidth="1"/>
    <col min="9988" max="10230" width="9.125" style="150"/>
    <col min="10231" max="10231" width="30.125" style="150" customWidth="1"/>
    <col min="10232" max="10234" width="16.625" style="150" customWidth="1"/>
    <col min="10235" max="10235" width="30.125" style="150" customWidth="1"/>
    <col min="10236" max="10238" width="18" style="150" customWidth="1"/>
    <col min="10239" max="10243" width="9.125" style="150" hidden="1" customWidth="1"/>
    <col min="10244" max="10486" width="9.125" style="150"/>
    <col min="10487" max="10487" width="30.125" style="150" customWidth="1"/>
    <col min="10488" max="10490" width="16.625" style="150" customWidth="1"/>
    <col min="10491" max="10491" width="30.125" style="150" customWidth="1"/>
    <col min="10492" max="10494" width="18" style="150" customWidth="1"/>
    <col min="10495" max="10499" width="9.125" style="150" hidden="1" customWidth="1"/>
    <col min="10500" max="10742" width="9.125" style="150"/>
    <col min="10743" max="10743" width="30.125" style="150" customWidth="1"/>
    <col min="10744" max="10746" width="16.625" style="150" customWidth="1"/>
    <col min="10747" max="10747" width="30.125" style="150" customWidth="1"/>
    <col min="10748" max="10750" width="18" style="150" customWidth="1"/>
    <col min="10751" max="10755" width="9.125" style="150" hidden="1" customWidth="1"/>
    <col min="10756" max="10998" width="9.125" style="150"/>
    <col min="10999" max="10999" width="30.125" style="150" customWidth="1"/>
    <col min="11000" max="11002" width="16.625" style="150" customWidth="1"/>
    <col min="11003" max="11003" width="30.125" style="150" customWidth="1"/>
    <col min="11004" max="11006" width="18" style="150" customWidth="1"/>
    <col min="11007" max="11011" width="9.125" style="150" hidden="1" customWidth="1"/>
    <col min="11012" max="11254" width="9.125" style="150"/>
    <col min="11255" max="11255" width="30.125" style="150" customWidth="1"/>
    <col min="11256" max="11258" width="16.625" style="150" customWidth="1"/>
    <col min="11259" max="11259" width="30.125" style="150" customWidth="1"/>
    <col min="11260" max="11262" width="18" style="150" customWidth="1"/>
    <col min="11263" max="11267" width="9.125" style="150" hidden="1" customWidth="1"/>
    <col min="11268" max="11510" width="9.125" style="150"/>
    <col min="11511" max="11511" width="30.125" style="150" customWidth="1"/>
    <col min="11512" max="11514" width="16.625" style="150" customWidth="1"/>
    <col min="11515" max="11515" width="30.125" style="150" customWidth="1"/>
    <col min="11516" max="11518" width="18" style="150" customWidth="1"/>
    <col min="11519" max="11523" width="9.125" style="150" hidden="1" customWidth="1"/>
    <col min="11524" max="11766" width="9.125" style="150"/>
    <col min="11767" max="11767" width="30.125" style="150" customWidth="1"/>
    <col min="11768" max="11770" width="16.625" style="150" customWidth="1"/>
    <col min="11771" max="11771" width="30.125" style="150" customWidth="1"/>
    <col min="11772" max="11774" width="18" style="150" customWidth="1"/>
    <col min="11775" max="11779" width="9.125" style="150" hidden="1" customWidth="1"/>
    <col min="11780" max="12022" width="9.125" style="150"/>
    <col min="12023" max="12023" width="30.125" style="150" customWidth="1"/>
    <col min="12024" max="12026" width="16.625" style="150" customWidth="1"/>
    <col min="12027" max="12027" width="30.125" style="150" customWidth="1"/>
    <col min="12028" max="12030" width="18" style="150" customWidth="1"/>
    <col min="12031" max="12035" width="9.125" style="150" hidden="1" customWidth="1"/>
    <col min="12036" max="12278" width="9.125" style="150"/>
    <col min="12279" max="12279" width="30.125" style="150" customWidth="1"/>
    <col min="12280" max="12282" width="16.625" style="150" customWidth="1"/>
    <col min="12283" max="12283" width="30.125" style="150" customWidth="1"/>
    <col min="12284" max="12286" width="18" style="150" customWidth="1"/>
    <col min="12287" max="12291" width="9.125" style="150" hidden="1" customWidth="1"/>
    <col min="12292" max="12534" width="9.125" style="150"/>
    <col min="12535" max="12535" width="30.125" style="150" customWidth="1"/>
    <col min="12536" max="12538" width="16.625" style="150" customWidth="1"/>
    <col min="12539" max="12539" width="30.125" style="150" customWidth="1"/>
    <col min="12540" max="12542" width="18" style="150" customWidth="1"/>
    <col min="12543" max="12547" width="9.125" style="150" hidden="1" customWidth="1"/>
    <col min="12548" max="12790" width="9.125" style="150"/>
    <col min="12791" max="12791" width="30.125" style="150" customWidth="1"/>
    <col min="12792" max="12794" width="16.625" style="150" customWidth="1"/>
    <col min="12795" max="12795" width="30.125" style="150" customWidth="1"/>
    <col min="12796" max="12798" width="18" style="150" customWidth="1"/>
    <col min="12799" max="12803" width="9.125" style="150" hidden="1" customWidth="1"/>
    <col min="12804" max="13046" width="9.125" style="150"/>
    <col min="13047" max="13047" width="30.125" style="150" customWidth="1"/>
    <col min="13048" max="13050" width="16.625" style="150" customWidth="1"/>
    <col min="13051" max="13051" width="30.125" style="150" customWidth="1"/>
    <col min="13052" max="13054" width="18" style="150" customWidth="1"/>
    <col min="13055" max="13059" width="9.125" style="150" hidden="1" customWidth="1"/>
    <col min="13060" max="13302" width="9.125" style="150"/>
    <col min="13303" max="13303" width="30.125" style="150" customWidth="1"/>
    <col min="13304" max="13306" width="16.625" style="150" customWidth="1"/>
    <col min="13307" max="13307" width="30.125" style="150" customWidth="1"/>
    <col min="13308" max="13310" width="18" style="150" customWidth="1"/>
    <col min="13311" max="13315" width="9.125" style="150" hidden="1" customWidth="1"/>
    <col min="13316" max="13558" width="9.125" style="150"/>
    <col min="13559" max="13559" width="30.125" style="150" customWidth="1"/>
    <col min="13560" max="13562" width="16.625" style="150" customWidth="1"/>
    <col min="13563" max="13563" width="30.125" style="150" customWidth="1"/>
    <col min="13564" max="13566" width="18" style="150" customWidth="1"/>
    <col min="13567" max="13571" width="9.125" style="150" hidden="1" customWidth="1"/>
    <col min="13572" max="13814" width="9.125" style="150"/>
    <col min="13815" max="13815" width="30.125" style="150" customWidth="1"/>
    <col min="13816" max="13818" width="16.625" style="150" customWidth="1"/>
    <col min="13819" max="13819" width="30.125" style="150" customWidth="1"/>
    <col min="13820" max="13822" width="18" style="150" customWidth="1"/>
    <col min="13823" max="13827" width="9.125" style="150" hidden="1" customWidth="1"/>
    <col min="13828" max="14070" width="9.125" style="150"/>
    <col min="14071" max="14071" width="30.125" style="150" customWidth="1"/>
    <col min="14072" max="14074" width="16.625" style="150" customWidth="1"/>
    <col min="14075" max="14075" width="30.125" style="150" customWidth="1"/>
    <col min="14076" max="14078" width="18" style="150" customWidth="1"/>
    <col min="14079" max="14083" width="9.125" style="150" hidden="1" customWidth="1"/>
    <col min="14084" max="14326" width="9.125" style="150"/>
    <col min="14327" max="14327" width="30.125" style="150" customWidth="1"/>
    <col min="14328" max="14330" width="16.625" style="150" customWidth="1"/>
    <col min="14331" max="14331" width="30.125" style="150" customWidth="1"/>
    <col min="14332" max="14334" width="18" style="150" customWidth="1"/>
    <col min="14335" max="14339" width="9.125" style="150" hidden="1" customWidth="1"/>
    <col min="14340" max="14582" width="9.125" style="150"/>
    <col min="14583" max="14583" width="30.125" style="150" customWidth="1"/>
    <col min="14584" max="14586" width="16.625" style="150" customWidth="1"/>
    <col min="14587" max="14587" width="30.125" style="150" customWidth="1"/>
    <col min="14588" max="14590" width="18" style="150" customWidth="1"/>
    <col min="14591" max="14595" width="9.125" style="150" hidden="1" customWidth="1"/>
    <col min="14596" max="14838" width="9.125" style="150"/>
    <col min="14839" max="14839" width="30.125" style="150" customWidth="1"/>
    <col min="14840" max="14842" width="16.625" style="150" customWidth="1"/>
    <col min="14843" max="14843" width="30.125" style="150" customWidth="1"/>
    <col min="14844" max="14846" width="18" style="150" customWidth="1"/>
    <col min="14847" max="14851" width="9.125" style="150" hidden="1" customWidth="1"/>
    <col min="14852" max="15094" width="9.125" style="150"/>
    <col min="15095" max="15095" width="30.125" style="150" customWidth="1"/>
    <col min="15096" max="15098" width="16.625" style="150" customWidth="1"/>
    <col min="15099" max="15099" width="30.125" style="150" customWidth="1"/>
    <col min="15100" max="15102" width="18" style="150" customWidth="1"/>
    <col min="15103" max="15107" width="9.125" style="150" hidden="1" customWidth="1"/>
    <col min="15108" max="15350" width="9.125" style="150"/>
    <col min="15351" max="15351" width="30.125" style="150" customWidth="1"/>
    <col min="15352" max="15354" width="16.625" style="150" customWidth="1"/>
    <col min="15355" max="15355" width="30.125" style="150" customWidth="1"/>
    <col min="15356" max="15358" width="18" style="150" customWidth="1"/>
    <col min="15359" max="15363" width="9.125" style="150" hidden="1" customWidth="1"/>
    <col min="15364" max="15606" width="9.125" style="150"/>
    <col min="15607" max="15607" width="30.125" style="150" customWidth="1"/>
    <col min="15608" max="15610" width="16.625" style="150" customWidth="1"/>
    <col min="15611" max="15611" width="30.125" style="150" customWidth="1"/>
    <col min="15612" max="15614" width="18" style="150" customWidth="1"/>
    <col min="15615" max="15619" width="9.125" style="150" hidden="1" customWidth="1"/>
    <col min="15620" max="15862" width="9.125" style="150"/>
    <col min="15863" max="15863" width="30.125" style="150" customWidth="1"/>
    <col min="15864" max="15866" width="16.625" style="150" customWidth="1"/>
    <col min="15867" max="15867" width="30.125" style="150" customWidth="1"/>
    <col min="15868" max="15870" width="18" style="150" customWidth="1"/>
    <col min="15871" max="15875" width="9.125" style="150" hidden="1" customWidth="1"/>
    <col min="15876" max="16118" width="9.125" style="150"/>
    <col min="16119" max="16119" width="30.125" style="150" customWidth="1"/>
    <col min="16120" max="16122" width="16.625" style="150" customWidth="1"/>
    <col min="16123" max="16123" width="30.125" style="150" customWidth="1"/>
    <col min="16124" max="16126" width="18" style="150" customWidth="1"/>
    <col min="16127" max="16131" width="9.125" style="150" hidden="1" customWidth="1"/>
    <col min="16132" max="16384" width="9.125" style="150"/>
  </cols>
  <sheetData>
    <row r="1" s="144" customFormat="1" ht="19.5" customHeight="1" spans="1:3">
      <c r="A1" s="4" t="s">
        <v>167</v>
      </c>
      <c r="B1" s="145"/>
      <c r="C1" s="145"/>
    </row>
    <row r="2" s="145" customFormat="1" ht="20.25" spans="1:4">
      <c r="A2" s="151" t="s">
        <v>168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47</v>
      </c>
      <c r="C4" s="133" t="s">
        <v>48</v>
      </c>
      <c r="D4" s="193" t="s">
        <v>49</v>
      </c>
    </row>
    <row r="5" s="147" customFormat="1" ht="24.95" customHeight="1" spans="1:4">
      <c r="A5" s="155" t="s">
        <v>50</v>
      </c>
      <c r="B5" s="201">
        <f>SUM(B6:B19)</f>
        <v>0</v>
      </c>
      <c r="C5" s="201">
        <f>SUM(C6:C19)</f>
        <v>2</v>
      </c>
      <c r="D5" s="195">
        <v>1</v>
      </c>
    </row>
    <row r="6" s="147" customFormat="1" ht="24.95" customHeight="1" spans="1:4">
      <c r="A6" s="134" t="s">
        <v>169</v>
      </c>
      <c r="B6" s="202"/>
      <c r="C6" s="202"/>
      <c r="D6" s="163"/>
    </row>
    <row r="7" s="147" customFormat="1" ht="24.95" customHeight="1" spans="1:4">
      <c r="A7" s="134" t="s">
        <v>170</v>
      </c>
      <c r="B7" s="202"/>
      <c r="C7" s="202"/>
      <c r="D7" s="163"/>
    </row>
    <row r="8" s="147" customFormat="1" ht="24.95" customHeight="1" spans="1:4">
      <c r="A8" s="134" t="s">
        <v>171</v>
      </c>
      <c r="B8" s="202"/>
      <c r="C8" s="202"/>
      <c r="D8" s="163"/>
    </row>
    <row r="9" s="147" customFormat="1" ht="24.95" customHeight="1" spans="1:4">
      <c r="A9" s="134" t="s">
        <v>172</v>
      </c>
      <c r="B9" s="202"/>
      <c r="C9" s="202"/>
      <c r="D9" s="163"/>
    </row>
    <row r="10" s="147" customFormat="1" ht="24.95" customHeight="1" spans="1:4">
      <c r="A10" s="134" t="s">
        <v>173</v>
      </c>
      <c r="B10" s="203"/>
      <c r="C10" s="202"/>
      <c r="D10" s="161"/>
    </row>
    <row r="11" s="147" customFormat="1" ht="24.95" customHeight="1" spans="1:4">
      <c r="A11" s="134" t="s">
        <v>174</v>
      </c>
      <c r="B11" s="204"/>
      <c r="C11" s="202"/>
      <c r="D11" s="163"/>
    </row>
    <row r="12" s="148" customFormat="1" ht="24.95" customHeight="1" spans="1:4">
      <c r="A12" s="134" t="s">
        <v>175</v>
      </c>
      <c r="B12" s="203"/>
      <c r="C12" s="202"/>
      <c r="D12" s="161"/>
    </row>
    <row r="13" s="149" customFormat="1" ht="24.95" customHeight="1" spans="1:4">
      <c r="A13" s="134" t="s">
        <v>176</v>
      </c>
      <c r="B13" s="204"/>
      <c r="C13" s="202"/>
      <c r="D13" s="163"/>
    </row>
    <row r="14" ht="24.95" customHeight="1" spans="1:4">
      <c r="A14" s="134" t="s">
        <v>177</v>
      </c>
      <c r="B14" s="204"/>
      <c r="C14" s="202"/>
      <c r="D14" s="163"/>
    </row>
    <row r="15" ht="24.95" customHeight="1" spans="1:4">
      <c r="A15" s="134" t="s">
        <v>178</v>
      </c>
      <c r="B15" s="204"/>
      <c r="C15" s="202"/>
      <c r="D15" s="163"/>
    </row>
    <row r="16" ht="24.95" customHeight="1" spans="1:4">
      <c r="A16" s="134" t="s">
        <v>179</v>
      </c>
      <c r="B16" s="203"/>
      <c r="C16" s="202"/>
      <c r="D16" s="163"/>
    </row>
    <row r="17" ht="33" customHeight="1" spans="1:4">
      <c r="A17" s="134" t="s">
        <v>180</v>
      </c>
      <c r="B17" s="204"/>
      <c r="C17" s="202"/>
      <c r="D17" s="163"/>
    </row>
    <row r="18" ht="24.95" customHeight="1" spans="1:4">
      <c r="A18" s="134" t="s">
        <v>181</v>
      </c>
      <c r="B18" s="205"/>
      <c r="C18" s="202">
        <v>2</v>
      </c>
      <c r="D18" s="161">
        <v>1</v>
      </c>
    </row>
    <row r="19" ht="24.95" customHeight="1" spans="1:4">
      <c r="A19" s="159"/>
      <c r="B19" s="206"/>
      <c r="C19" s="206"/>
      <c r="D19" s="164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5" sqref="E15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200"/>
      <c r="C2" s="200"/>
      <c r="D2" s="200"/>
    </row>
    <row r="3" spans="1:4">
      <c r="A3" s="200"/>
      <c r="B3" s="200"/>
      <c r="C3" s="200"/>
      <c r="D3" s="200"/>
    </row>
    <row r="4" spans="1:4">
      <c r="A4" s="200"/>
      <c r="B4" s="200"/>
      <c r="C4" s="200"/>
      <c r="D4" s="200"/>
    </row>
    <row r="5" spans="1:4">
      <c r="A5" s="200"/>
      <c r="B5" s="200"/>
      <c r="C5" s="200"/>
      <c r="D5" s="200"/>
    </row>
    <row r="6" spans="1:4">
      <c r="A6" s="200"/>
      <c r="B6" s="200"/>
      <c r="C6" s="200"/>
      <c r="D6" s="200"/>
    </row>
    <row r="7" spans="1:4">
      <c r="A7" s="200"/>
      <c r="B7" s="200"/>
      <c r="C7" s="200"/>
      <c r="D7" s="200"/>
    </row>
    <row r="8" spans="1:4">
      <c r="A8" s="200"/>
      <c r="B8" s="200"/>
      <c r="C8" s="200"/>
      <c r="D8" s="200"/>
    </row>
    <row r="9" spans="1:4">
      <c r="A9" s="200"/>
      <c r="B9" s="200"/>
      <c r="C9" s="200"/>
      <c r="D9" s="200"/>
    </row>
    <row r="10" spans="1:4">
      <c r="A10" s="200"/>
      <c r="B10" s="200"/>
      <c r="C10" s="200"/>
      <c r="D10" s="200"/>
    </row>
    <row r="11" spans="1:4">
      <c r="A11" s="200"/>
      <c r="B11" s="200"/>
      <c r="C11" s="200"/>
      <c r="D11" s="200"/>
    </row>
    <row r="12" spans="1:4">
      <c r="A12" s="200"/>
      <c r="B12" s="200"/>
      <c r="C12" s="200"/>
      <c r="D12" s="200"/>
    </row>
    <row r="13" spans="1:4">
      <c r="A13" s="200"/>
      <c r="B13" s="200"/>
      <c r="C13" s="200"/>
      <c r="D13" s="200"/>
    </row>
    <row r="14" spans="1:4">
      <c r="A14" s="200"/>
      <c r="B14" s="200"/>
      <c r="C14" s="200"/>
      <c r="D14" s="200"/>
    </row>
    <row r="15" spans="1:4">
      <c r="A15" s="200"/>
      <c r="B15" s="200"/>
      <c r="C15" s="200"/>
      <c r="D15" s="200"/>
    </row>
    <row r="16" spans="1:4">
      <c r="A16" s="200"/>
      <c r="B16" s="200"/>
      <c r="C16" s="200"/>
      <c r="D16" s="200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8" sqref="C8:C10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4" customFormat="1" ht="19.5" customHeight="1" spans="1:3">
      <c r="A1" s="4" t="s">
        <v>184</v>
      </c>
      <c r="B1" s="145"/>
      <c r="C1" s="145"/>
    </row>
    <row r="2" s="145" customFormat="1" ht="20.25" spans="1:4">
      <c r="A2" s="151" t="s">
        <v>185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47</v>
      </c>
      <c r="C4" s="133" t="s">
        <v>48</v>
      </c>
      <c r="D4" s="193" t="s">
        <v>49</v>
      </c>
    </row>
    <row r="5" s="147" customFormat="1" ht="24.95" customHeight="1" spans="1:4">
      <c r="A5" s="155" t="s">
        <v>79</v>
      </c>
      <c r="B5" s="194">
        <f>SUM(B6:B14)</f>
        <v>279</v>
      </c>
      <c r="C5" s="194">
        <f>SUM(C6:C14)</f>
        <v>407</v>
      </c>
      <c r="D5" s="195">
        <f>C5/B5</f>
        <v>1.45878136200717</v>
      </c>
    </row>
    <row r="6" s="147" customFormat="1" ht="24.95" customHeight="1" spans="1:4">
      <c r="A6" s="134" t="s">
        <v>186</v>
      </c>
      <c r="B6" s="196"/>
      <c r="C6" s="196"/>
      <c r="D6" s="161"/>
    </row>
    <row r="7" s="147" customFormat="1" ht="24.95" customHeight="1" spans="1:4">
      <c r="A7" s="134" t="s">
        <v>187</v>
      </c>
      <c r="B7" s="196"/>
      <c r="C7" s="196"/>
      <c r="D7" s="161"/>
    </row>
    <row r="8" s="147" customFormat="1" ht="24.95" customHeight="1" spans="1:4">
      <c r="A8" s="134" t="s">
        <v>188</v>
      </c>
      <c r="B8" s="196"/>
      <c r="C8" s="196">
        <v>387</v>
      </c>
      <c r="D8" s="161">
        <v>1</v>
      </c>
    </row>
    <row r="9" s="147" customFormat="1" ht="24.95" customHeight="1" spans="1:4">
      <c r="A9" s="134" t="s">
        <v>189</v>
      </c>
      <c r="B9" s="196">
        <v>179</v>
      </c>
      <c r="C9" s="196">
        <v>20</v>
      </c>
      <c r="D9" s="161">
        <f>C9/B9</f>
        <v>0.111731843575419</v>
      </c>
    </row>
    <row r="10" s="147" customFormat="1" ht="24.95" customHeight="1" spans="1:4">
      <c r="A10" s="134" t="s">
        <v>190</v>
      </c>
      <c r="B10" s="197"/>
      <c r="C10" s="197"/>
      <c r="D10" s="161"/>
    </row>
    <row r="11" s="147" customFormat="1" ht="24.95" customHeight="1" spans="1:4">
      <c r="A11" s="134" t="s">
        <v>191</v>
      </c>
      <c r="B11" s="197"/>
      <c r="C11" s="197"/>
      <c r="D11" s="161"/>
    </row>
    <row r="12" s="148" customFormat="1" ht="24.95" customHeight="1" spans="1:4">
      <c r="A12" s="134" t="s">
        <v>192</v>
      </c>
      <c r="B12" s="197"/>
      <c r="C12" s="197"/>
      <c r="D12" s="161"/>
    </row>
    <row r="13" s="149" customFormat="1" ht="24.95" customHeight="1" spans="1:4">
      <c r="A13" s="134" t="s">
        <v>193</v>
      </c>
      <c r="B13" s="197"/>
      <c r="C13" s="197"/>
      <c r="D13" s="161"/>
    </row>
    <row r="14" ht="24.95" customHeight="1" spans="1:4">
      <c r="A14" s="198" t="s">
        <v>194</v>
      </c>
      <c r="B14" s="160">
        <v>100</v>
      </c>
      <c r="C14" s="160"/>
      <c r="D14" s="199">
        <f>C14/B14</f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A26" sqref="A26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142" t="s">
        <v>196</v>
      </c>
      <c r="B2" s="143"/>
      <c r="C2" s="143"/>
      <c r="D2" s="143"/>
    </row>
    <row r="3" spans="1:4">
      <c r="A3" s="143"/>
      <c r="B3" s="143"/>
      <c r="C3" s="143"/>
      <c r="D3" s="143"/>
    </row>
    <row r="4" spans="1:4">
      <c r="A4" s="143"/>
      <c r="B4" s="143"/>
      <c r="C4" s="143"/>
      <c r="D4" s="143"/>
    </row>
    <row r="5" spans="1:4">
      <c r="A5" s="143"/>
      <c r="B5" s="143"/>
      <c r="C5" s="143"/>
      <c r="D5" s="143"/>
    </row>
    <row r="6" spans="1:4">
      <c r="A6" s="143"/>
      <c r="B6" s="143"/>
      <c r="C6" s="143"/>
      <c r="D6" s="143"/>
    </row>
    <row r="7" spans="1:4">
      <c r="A7" s="143"/>
      <c r="B7" s="143"/>
      <c r="C7" s="143"/>
      <c r="D7" s="143"/>
    </row>
    <row r="8" spans="1:4">
      <c r="A8" s="143"/>
      <c r="B8" s="143"/>
      <c r="C8" s="143"/>
      <c r="D8" s="143"/>
    </row>
    <row r="9" spans="1:4">
      <c r="A9" s="143"/>
      <c r="B9" s="143"/>
      <c r="C9" s="143"/>
      <c r="D9" s="143"/>
    </row>
    <row r="10" spans="1:4">
      <c r="A10" s="143"/>
      <c r="B10" s="143"/>
      <c r="C10" s="143"/>
      <c r="D10" s="143"/>
    </row>
    <row r="11" spans="1:4">
      <c r="A11" s="143"/>
      <c r="B11" s="143"/>
      <c r="C11" s="143"/>
      <c r="D11" s="143"/>
    </row>
    <row r="12" spans="1:4">
      <c r="A12" s="143"/>
      <c r="B12" s="143"/>
      <c r="C12" s="143"/>
      <c r="D12" s="143"/>
    </row>
    <row r="13" spans="1:4">
      <c r="A13" s="143"/>
      <c r="B13" s="143"/>
      <c r="C13" s="143"/>
      <c r="D13" s="143"/>
    </row>
    <row r="14" hidden="1" spans="1:4">
      <c r="A14" s="143"/>
      <c r="B14" s="143"/>
      <c r="C14" s="143"/>
      <c r="D14" s="143"/>
    </row>
    <row r="15" hidden="1" spans="1:4">
      <c r="A15" s="143"/>
      <c r="B15" s="143"/>
      <c r="C15" s="143"/>
      <c r="D15" s="143"/>
    </row>
    <row r="16" hidden="1" spans="1:4">
      <c r="A16" s="143"/>
      <c r="B16" s="143"/>
      <c r="C16" s="143"/>
      <c r="D16" s="143"/>
    </row>
    <row r="17" hidden="1" spans="1:4">
      <c r="A17" s="143"/>
      <c r="B17" s="143"/>
      <c r="C17" s="143"/>
      <c r="D17" s="143"/>
    </row>
    <row r="18" hidden="1" spans="1:4">
      <c r="A18" s="143"/>
      <c r="B18" s="143"/>
      <c r="C18" s="143"/>
      <c r="D18" s="143"/>
    </row>
    <row r="19" hidden="1" spans="1:4">
      <c r="A19" s="143"/>
      <c r="B19" s="143"/>
      <c r="C19" s="143"/>
      <c r="D19" s="143"/>
    </row>
    <row r="20" hidden="1" spans="1:4">
      <c r="A20" s="143"/>
      <c r="B20" s="143"/>
      <c r="C20" s="143"/>
      <c r="D20" s="143"/>
    </row>
    <row r="21" spans="1:4">
      <c r="A21" s="143"/>
      <c r="B21" s="143"/>
      <c r="C21" s="143"/>
      <c r="D21" s="143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H7" sqref="H7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4" customFormat="1" ht="33" customHeight="1" spans="1:254">
      <c r="A2" s="128" t="s">
        <v>198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5" customFormat="1" ht="19.5" customHeight="1" spans="1:254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6" customFormat="1" ht="50.1" customHeight="1" spans="1:254">
      <c r="A4" s="131" t="s">
        <v>46</v>
      </c>
      <c r="B4" s="165" t="s">
        <v>108</v>
      </c>
      <c r="C4" s="165" t="s">
        <v>109</v>
      </c>
      <c r="D4" s="84" t="s">
        <v>49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41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</row>
    <row r="5" s="127" customFormat="1" ht="24.95" customHeight="1" spans="1:4">
      <c r="A5" s="134" t="s">
        <v>199</v>
      </c>
      <c r="B5" s="135"/>
      <c r="C5" s="186"/>
      <c r="D5" s="187"/>
    </row>
    <row r="6" s="127" customFormat="1" ht="24.95" customHeight="1" spans="1:4">
      <c r="A6" s="137" t="s">
        <v>200</v>
      </c>
      <c r="B6" s="188"/>
      <c r="C6" s="186"/>
      <c r="D6" s="189"/>
    </row>
    <row r="7" s="127" customFormat="1" ht="24.95" customHeight="1" spans="1:4">
      <c r="A7" s="137" t="s">
        <v>201</v>
      </c>
      <c r="B7" s="135"/>
      <c r="C7" s="186"/>
      <c r="D7" s="189"/>
    </row>
    <row r="8" s="127" customFormat="1" ht="24.95" customHeight="1" spans="1:4">
      <c r="A8" s="137" t="s">
        <v>202</v>
      </c>
      <c r="B8" s="188"/>
      <c r="C8" s="186"/>
      <c r="D8" s="189"/>
    </row>
    <row r="9" s="127" customFormat="1" ht="24.95" customHeight="1" spans="1:4">
      <c r="A9" s="137" t="s">
        <v>203</v>
      </c>
      <c r="B9" s="190"/>
      <c r="C9" s="186">
        <v>387</v>
      </c>
      <c r="D9" s="189">
        <v>100</v>
      </c>
    </row>
    <row r="10" s="127" customFormat="1" ht="24.95" customHeight="1" spans="1:4">
      <c r="A10" s="137" t="s">
        <v>204</v>
      </c>
      <c r="B10" s="135">
        <v>200</v>
      </c>
      <c r="C10" s="186">
        <v>21</v>
      </c>
      <c r="D10" s="187">
        <f>C10/B10</f>
        <v>0.105</v>
      </c>
    </row>
    <row r="11" s="127" customFormat="1" ht="24.95" customHeight="1" spans="1:4">
      <c r="A11" s="137" t="s">
        <v>205</v>
      </c>
      <c r="B11" s="135"/>
      <c r="C11" s="186"/>
      <c r="D11" s="189"/>
    </row>
    <row r="12" s="127" customFormat="1" ht="24.95" customHeight="1" spans="1:4">
      <c r="A12" s="137" t="s">
        <v>206</v>
      </c>
      <c r="B12" s="135"/>
      <c r="C12" s="186"/>
      <c r="D12" s="189"/>
    </row>
    <row r="13" s="127" customFormat="1" ht="24.95" customHeight="1" spans="1:4">
      <c r="A13" s="137" t="s">
        <v>207</v>
      </c>
      <c r="B13" s="135"/>
      <c r="C13" s="186"/>
      <c r="D13" s="189"/>
    </row>
    <row r="14" s="127" customFormat="1" ht="24.95" customHeight="1" spans="1:5">
      <c r="A14" s="137" t="s">
        <v>208</v>
      </c>
      <c r="B14" s="135">
        <v>100</v>
      </c>
      <c r="C14" s="186"/>
      <c r="D14" s="189">
        <v>0</v>
      </c>
      <c r="E14" s="191"/>
    </row>
    <row r="15" s="127" customFormat="1" ht="24.95" customHeight="1" spans="1:5">
      <c r="A15" s="138" t="s">
        <v>209</v>
      </c>
      <c r="B15" s="139">
        <v>300</v>
      </c>
      <c r="C15" s="139">
        <f>SUM(C5:C14)</f>
        <v>408</v>
      </c>
      <c r="D15" s="192">
        <f>C15/B15</f>
        <v>1.36</v>
      </c>
      <c r="E15" s="191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D27" sqref="D27"/>
    </sheetView>
  </sheetViews>
  <sheetFormatPr defaultColWidth="9" defaultRowHeight="14.2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210</v>
      </c>
      <c r="B1" s="72"/>
      <c r="C1" s="72"/>
      <c r="D1" s="72"/>
    </row>
    <row r="2" spans="1:4">
      <c r="A2" s="98" t="s">
        <v>211</v>
      </c>
      <c r="B2" s="185"/>
      <c r="C2" s="185"/>
      <c r="D2" s="185"/>
    </row>
    <row r="3" spans="1:4">
      <c r="A3" s="185"/>
      <c r="B3" s="185"/>
      <c r="C3" s="185"/>
      <c r="D3" s="185"/>
    </row>
    <row r="4" spans="1:4">
      <c r="A4" s="185"/>
      <c r="B4" s="185"/>
      <c r="C4" s="185"/>
      <c r="D4" s="185"/>
    </row>
    <row r="5" spans="1:4">
      <c r="A5" s="185"/>
      <c r="B5" s="185"/>
      <c r="C5" s="185"/>
      <c r="D5" s="185"/>
    </row>
    <row r="6" spans="1:4">
      <c r="A6" s="185"/>
      <c r="B6" s="185"/>
      <c r="C6" s="185"/>
      <c r="D6" s="185"/>
    </row>
    <row r="7" ht="53.25" customHeight="1" spans="1:4">
      <c r="A7" s="185"/>
      <c r="B7" s="185"/>
      <c r="C7" s="185"/>
      <c r="D7" s="185"/>
    </row>
    <row r="8" ht="53.25" customHeight="1" spans="1:4">
      <c r="A8" s="185"/>
      <c r="B8" s="185"/>
      <c r="C8" s="185"/>
      <c r="D8" s="185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10" sqref="A10:D10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212</v>
      </c>
    </row>
    <row r="2" ht="26.25" customHeight="1" spans="1:49">
      <c r="A2" s="75" t="s">
        <v>213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9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05"/>
      <c r="J3" s="105"/>
      <c r="K3" s="105"/>
      <c r="L3" s="120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6" t="s">
        <v>214</v>
      </c>
      <c r="B5" s="108">
        <f>SUM(B6:B9)</f>
        <v>0</v>
      </c>
      <c r="C5" s="108">
        <f>SUM(C6:C9)</f>
        <v>0</v>
      </c>
      <c r="D5" s="109" t="e">
        <f>C5/B5</f>
        <v>#DIV/0!</v>
      </c>
      <c r="E5" s="110"/>
      <c r="F5" s="110"/>
      <c r="G5" s="110"/>
      <c r="H5" s="110"/>
      <c r="I5" s="110"/>
      <c r="J5" s="110"/>
      <c r="K5" s="110"/>
      <c r="L5" s="114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23"/>
    </row>
    <row r="6" s="100" customFormat="1" ht="24.95" customHeight="1" spans="1:49">
      <c r="A6" s="111" t="s">
        <v>215</v>
      </c>
      <c r="B6" s="112"/>
      <c r="C6" s="112"/>
      <c r="D6" s="113" t="e">
        <f>C6/B6</f>
        <v>#DIV/0!</v>
      </c>
      <c r="E6" s="114"/>
      <c r="F6" s="114"/>
      <c r="G6" s="114"/>
      <c r="H6" s="114"/>
      <c r="I6" s="114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7" s="101" customFormat="1" ht="24.95" customHeight="1" spans="1:4">
      <c r="A7" s="111" t="s">
        <v>216</v>
      </c>
      <c r="B7" s="179"/>
      <c r="C7" s="179"/>
      <c r="D7" s="180"/>
    </row>
    <row r="8" s="101" customFormat="1" ht="24.95" customHeight="1" spans="1:4">
      <c r="A8" s="111" t="s">
        <v>217</v>
      </c>
      <c r="B8" s="181"/>
      <c r="C8" s="181"/>
      <c r="D8" s="180"/>
    </row>
    <row r="9" s="101" customFormat="1" ht="24.95" customHeight="1" spans="1:4">
      <c r="A9" s="115" t="s">
        <v>218</v>
      </c>
      <c r="B9" s="182"/>
      <c r="C9" s="182"/>
      <c r="D9" s="183"/>
    </row>
    <row r="10" ht="38.25" customHeight="1" spans="1:4">
      <c r="A10" s="184"/>
      <c r="B10" s="184"/>
      <c r="C10" s="184"/>
      <c r="D10" s="184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15" sqref="A15:A1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5">
        <f>SUM(B6:B9)</f>
        <v>0</v>
      </c>
      <c r="C5" s="175"/>
      <c r="D5" s="92"/>
    </row>
    <row r="6" s="4" customFormat="1" ht="24.95" customHeight="1" spans="1:45">
      <c r="A6" s="88" t="s">
        <v>222</v>
      </c>
      <c r="B6" s="176"/>
      <c r="C6" s="176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6"/>
      <c r="C7" s="176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7"/>
      <c r="C8" s="177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8"/>
      <c r="C9" s="178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0" sqref="E10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173" t="s">
        <v>227</v>
      </c>
      <c r="B2" s="174"/>
      <c r="C2" s="174"/>
      <c r="D2" s="174"/>
    </row>
    <row r="3" spans="1:4">
      <c r="A3" s="174"/>
      <c r="B3" s="174"/>
      <c r="C3" s="174"/>
      <c r="D3" s="174"/>
    </row>
    <row r="4" spans="1:4">
      <c r="A4" s="174"/>
      <c r="B4" s="174"/>
      <c r="C4" s="174"/>
      <c r="D4" s="174"/>
    </row>
    <row r="5" spans="1:4">
      <c r="A5" s="174"/>
      <c r="B5" s="174"/>
      <c r="C5" s="174"/>
      <c r="D5" s="174"/>
    </row>
    <row r="6" spans="1:4">
      <c r="A6" s="174"/>
      <c r="B6" s="174"/>
      <c r="C6" s="174"/>
      <c r="D6" s="174"/>
    </row>
    <row r="7" ht="34.5" customHeight="1" spans="1:4">
      <c r="A7" s="174"/>
      <c r="B7" s="174"/>
      <c r="C7" s="174"/>
      <c r="D7" s="174"/>
    </row>
    <row r="8" ht="34.5" customHeight="1" spans="1:4">
      <c r="A8" s="174"/>
      <c r="B8" s="174"/>
      <c r="C8" s="174"/>
      <c r="D8" s="174"/>
    </row>
    <row r="9" ht="34.5" customHeight="1" spans="1:4">
      <c r="A9" s="174"/>
      <c r="B9" s="174"/>
      <c r="C9" s="174"/>
      <c r="D9" s="174"/>
    </row>
    <row r="10" spans="1:4">
      <c r="A10" s="174"/>
      <c r="B10" s="174"/>
      <c r="C10" s="174"/>
      <c r="D10" s="174"/>
    </row>
    <row r="11" spans="1:4">
      <c r="A11" s="174"/>
      <c r="B11" s="174"/>
      <c r="C11" s="174"/>
      <c r="D11" s="174"/>
    </row>
    <row r="12" spans="1:4">
      <c r="A12" s="174"/>
      <c r="B12" s="174"/>
      <c r="C12" s="174"/>
      <c r="D12" s="174"/>
    </row>
    <row r="13" spans="1:4">
      <c r="A13" s="174"/>
      <c r="B13" s="174"/>
      <c r="C13" s="174"/>
      <c r="D13" s="174"/>
    </row>
    <row r="14" spans="1:4">
      <c r="A14" s="174"/>
      <c r="B14" s="174"/>
      <c r="C14" s="174"/>
      <c r="D14" s="174"/>
    </row>
    <row r="15" spans="1:4">
      <c r="A15" s="174"/>
      <c r="B15" s="174"/>
      <c r="C15" s="174"/>
      <c r="D15" s="174"/>
    </row>
    <row r="16" spans="1:4">
      <c r="A16" s="174"/>
      <c r="B16" s="174"/>
      <c r="C16" s="174"/>
      <c r="D16" s="174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abSelected="1" workbookViewId="0">
      <selection activeCell="A11" sqref="$A11:$XFD14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9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05"/>
      <c r="J3" s="105"/>
      <c r="K3" s="105"/>
      <c r="L3" s="120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6" t="s">
        <v>50</v>
      </c>
      <c r="B5" s="111">
        <f>B6+B22</f>
        <v>1385</v>
      </c>
      <c r="C5" s="111">
        <f>C6+C22</f>
        <v>1764</v>
      </c>
      <c r="D5" s="109">
        <f>C5/B5</f>
        <v>1.27364620938628</v>
      </c>
      <c r="E5" s="110"/>
      <c r="F5" s="110"/>
      <c r="G5" s="110"/>
      <c r="H5" s="110"/>
      <c r="I5" s="110"/>
      <c r="J5" s="110"/>
      <c r="K5" s="110"/>
      <c r="L5" s="114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23"/>
    </row>
    <row r="6" s="100" customFormat="1" ht="24.95" customHeight="1" spans="1:49">
      <c r="A6" s="172" t="s">
        <v>51</v>
      </c>
      <c r="B6" s="111">
        <f>SUM(B7:B21)</f>
        <v>1375</v>
      </c>
      <c r="C6" s="111">
        <f>SUM(C7:C21)</f>
        <v>1750</v>
      </c>
      <c r="D6" s="109">
        <f t="shared" ref="D6:D25" si="0">C6/B6</f>
        <v>1.27272727272727</v>
      </c>
      <c r="E6" s="114"/>
      <c r="F6" s="114"/>
      <c r="G6" s="114"/>
      <c r="H6" s="114"/>
      <c r="I6" s="114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7" s="101" customFormat="1" ht="24.95" customHeight="1" spans="1:4">
      <c r="A7" s="111" t="s">
        <v>52</v>
      </c>
      <c r="B7" s="111">
        <v>993</v>
      </c>
      <c r="C7" s="111">
        <v>1308</v>
      </c>
      <c r="D7" s="109">
        <f t="shared" si="0"/>
        <v>1.31722054380665</v>
      </c>
    </row>
    <row r="8" s="101" customFormat="1" ht="24.95" customHeight="1" spans="1:4">
      <c r="A8" s="111" t="s">
        <v>53</v>
      </c>
      <c r="B8" s="111">
        <v>38</v>
      </c>
      <c r="C8" s="111">
        <v>65</v>
      </c>
      <c r="D8" s="109">
        <f t="shared" si="0"/>
        <v>1.71052631578947</v>
      </c>
    </row>
    <row r="9" s="101" customFormat="1" ht="24.95" customHeight="1" spans="1:4">
      <c r="A9" s="111" t="s">
        <v>54</v>
      </c>
      <c r="B9" s="111">
        <v>53</v>
      </c>
      <c r="C9" s="111">
        <v>56</v>
      </c>
      <c r="D9" s="109">
        <f t="shared" si="0"/>
        <v>1.05660377358491</v>
      </c>
    </row>
    <row r="10" s="101" customFormat="1" ht="24.95" customHeight="1" spans="1:4">
      <c r="A10" s="111" t="s">
        <v>55</v>
      </c>
      <c r="B10" s="111"/>
      <c r="C10" s="111"/>
      <c r="D10" s="109"/>
    </row>
    <row r="11" s="101" customFormat="1" ht="24.95" customHeight="1" spans="1:4">
      <c r="A11" s="111" t="s">
        <v>56</v>
      </c>
      <c r="B11" s="111">
        <v>207</v>
      </c>
      <c r="C11" s="111">
        <v>200</v>
      </c>
      <c r="D11" s="109">
        <f t="shared" si="0"/>
        <v>0.966183574879227</v>
      </c>
    </row>
    <row r="12" s="101" customFormat="1" ht="24.95" customHeight="1" spans="1:4">
      <c r="A12" s="111" t="s">
        <v>57</v>
      </c>
      <c r="B12" s="111">
        <v>26</v>
      </c>
      <c r="C12" s="111">
        <v>35</v>
      </c>
      <c r="D12" s="109">
        <f t="shared" si="0"/>
        <v>1.34615384615385</v>
      </c>
    </row>
    <row r="13" s="101" customFormat="1" ht="24.95" customHeight="1" spans="1:4">
      <c r="A13" s="111" t="s">
        <v>58</v>
      </c>
      <c r="B13" s="111">
        <v>24</v>
      </c>
      <c r="C13" s="111">
        <v>26</v>
      </c>
      <c r="D13" s="109">
        <f t="shared" si="0"/>
        <v>1.08333333333333</v>
      </c>
    </row>
    <row r="14" s="101" customFormat="1" ht="24.95" customHeight="1" spans="1:4">
      <c r="A14" s="111" t="s">
        <v>59</v>
      </c>
      <c r="B14" s="111">
        <v>1</v>
      </c>
      <c r="C14" s="111">
        <v>1</v>
      </c>
      <c r="D14" s="109">
        <f t="shared" si="0"/>
        <v>1</v>
      </c>
    </row>
    <row r="15" s="101" customFormat="1" ht="24.95" customHeight="1" spans="1:4">
      <c r="A15" s="111" t="s">
        <v>60</v>
      </c>
      <c r="B15" s="111"/>
      <c r="D15" s="109"/>
    </row>
    <row r="16" s="101" customFormat="1" ht="24.95" customHeight="1" spans="1:4">
      <c r="A16" s="111" t="s">
        <v>61</v>
      </c>
      <c r="B16" s="111"/>
      <c r="C16" s="111"/>
      <c r="D16" s="109"/>
    </row>
    <row r="17" s="101" customFormat="1" ht="24.95" customHeight="1" spans="1:4">
      <c r="A17" s="111" t="s">
        <v>62</v>
      </c>
      <c r="B17" s="111">
        <v>1</v>
      </c>
      <c r="C17" s="111">
        <v>2</v>
      </c>
      <c r="D17" s="109">
        <f t="shared" si="0"/>
        <v>2</v>
      </c>
    </row>
    <row r="18" s="101" customFormat="1" ht="24.95" customHeight="1" spans="1:4">
      <c r="A18" s="111" t="s">
        <v>63</v>
      </c>
      <c r="B18" s="111">
        <v>32</v>
      </c>
      <c r="C18" s="111">
        <v>57</v>
      </c>
      <c r="D18" s="109">
        <f t="shared" si="0"/>
        <v>1.78125</v>
      </c>
    </row>
    <row r="19" s="101" customFormat="1" ht="24.95" customHeight="1" spans="1:4">
      <c r="A19" s="111" t="s">
        <v>64</v>
      </c>
      <c r="B19" s="111"/>
      <c r="C19" s="111"/>
      <c r="D19" s="109"/>
    </row>
    <row r="20" s="101" customFormat="1" ht="24.95" customHeight="1" spans="1:4">
      <c r="A20" s="111" t="s">
        <v>65</v>
      </c>
      <c r="B20" s="111"/>
      <c r="C20" s="111"/>
      <c r="D20" s="109"/>
    </row>
    <row r="21" s="101" customFormat="1" ht="24.95" customHeight="1" spans="1:4">
      <c r="A21" s="111" t="s">
        <v>66</v>
      </c>
      <c r="B21" s="111"/>
      <c r="C21" s="111"/>
      <c r="D21" s="109"/>
    </row>
    <row r="22" s="101" customFormat="1" ht="24.95" customHeight="1" spans="1:4">
      <c r="A22" s="172" t="s">
        <v>67</v>
      </c>
      <c r="B22" s="111">
        <f>SUM(B23:B29)</f>
        <v>10</v>
      </c>
      <c r="C22" s="111">
        <f>SUM(C23:C29)</f>
        <v>14</v>
      </c>
      <c r="D22" s="109">
        <f t="shared" si="0"/>
        <v>1.4</v>
      </c>
    </row>
    <row r="23" s="101" customFormat="1" ht="24.95" customHeight="1" spans="1:4">
      <c r="A23" s="111" t="s">
        <v>68</v>
      </c>
      <c r="B23" s="111"/>
      <c r="C23" s="111"/>
      <c r="D23" s="109"/>
    </row>
    <row r="24" s="101" customFormat="1" ht="24.95" customHeight="1" spans="1:4">
      <c r="A24" s="111" t="s">
        <v>69</v>
      </c>
      <c r="B24" s="111">
        <v>5</v>
      </c>
      <c r="C24" s="111">
        <v>8</v>
      </c>
      <c r="D24" s="109">
        <f t="shared" si="0"/>
        <v>1.6</v>
      </c>
    </row>
    <row r="25" s="101" customFormat="1" ht="24.95" customHeight="1" spans="1:4">
      <c r="A25" s="111" t="s">
        <v>70</v>
      </c>
      <c r="B25" s="111">
        <v>5</v>
      </c>
      <c r="C25" s="111">
        <v>6</v>
      </c>
      <c r="D25" s="109">
        <f t="shared" si="0"/>
        <v>1.2</v>
      </c>
    </row>
    <row r="26" s="101" customFormat="1" ht="24.95" customHeight="1" spans="1:4">
      <c r="A26" s="111" t="s">
        <v>71</v>
      </c>
      <c r="B26" s="111"/>
      <c r="C26" s="111"/>
      <c r="D26" s="109"/>
    </row>
    <row r="27" s="101" customFormat="1" ht="24.95" customHeight="1" spans="1:4">
      <c r="A27" s="111" t="s">
        <v>72</v>
      </c>
      <c r="B27" s="111"/>
      <c r="C27" s="111"/>
      <c r="D27" s="109"/>
    </row>
    <row r="28" s="101" customFormat="1" ht="24.95" customHeight="1" spans="1:4">
      <c r="A28" s="111" t="s">
        <v>73</v>
      </c>
      <c r="B28" s="111"/>
      <c r="C28" s="111"/>
      <c r="D28" s="109"/>
    </row>
    <row r="29" s="101" customFormat="1" ht="24.95" customHeight="1" spans="1:4">
      <c r="A29" s="115" t="s">
        <v>74</v>
      </c>
      <c r="B29" s="111"/>
      <c r="C29" s="111"/>
      <c r="D29" s="109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A2" sqref="A2:D6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7" t="s">
        <v>233</v>
      </c>
      <c r="B2" s="168"/>
      <c r="C2" s="168"/>
      <c r="D2" s="168"/>
    </row>
    <row r="3" customHeight="1" spans="1:4">
      <c r="A3" s="168"/>
      <c r="B3" s="168"/>
      <c r="C3" s="168"/>
      <c r="D3" s="168"/>
    </row>
    <row r="4" customHeight="1" spans="1:4">
      <c r="A4" s="168"/>
      <c r="B4" s="168"/>
      <c r="C4" s="168"/>
      <c r="D4" s="168"/>
    </row>
    <row r="5" customHeight="1" spans="1:4">
      <c r="A5" s="168"/>
      <c r="B5" s="168"/>
      <c r="C5" s="168"/>
      <c r="D5" s="168"/>
    </row>
    <row r="6" customHeight="1" spans="1:4">
      <c r="A6" s="168"/>
      <c r="B6" s="168"/>
      <c r="C6" s="168"/>
      <c r="D6" s="168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opLeftCell="A14" workbookViewId="0">
      <selection activeCell="G25" sqref="G25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7">
        <f>SUM(B6:B30)</f>
        <v>2932</v>
      </c>
      <c r="C5" s="107">
        <f>SUM(C6:C30)</f>
        <v>3484</v>
      </c>
      <c r="D5" s="169">
        <f>C5/B5</f>
        <v>1.18826739427012</v>
      </c>
    </row>
    <row r="6" s="4" customFormat="1" ht="23.25" customHeight="1" spans="1:45">
      <c r="A6" s="88" t="s">
        <v>80</v>
      </c>
      <c r="B6" s="89">
        <v>723</v>
      </c>
      <c r="C6" s="89">
        <v>897</v>
      </c>
      <c r="D6" s="169">
        <f>C6/B6</f>
        <v>1.24066390041494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16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169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169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16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16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123</v>
      </c>
      <c r="C12" s="89">
        <v>151</v>
      </c>
      <c r="D12" s="169">
        <f t="shared" ref="D12:D17" si="0">C12/B12</f>
        <v>1.22764227642276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376</v>
      </c>
      <c r="C13" s="89">
        <v>579</v>
      </c>
      <c r="D13" s="169">
        <f t="shared" si="0"/>
        <v>1.53989361702128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140</v>
      </c>
      <c r="C14" s="89">
        <v>128</v>
      </c>
      <c r="D14" s="169">
        <f t="shared" si="0"/>
        <v>0.914285714285714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166</v>
      </c>
      <c r="C15" s="89">
        <v>185</v>
      </c>
      <c r="D15" s="169">
        <f t="shared" si="0"/>
        <v>1.1144578313253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151</v>
      </c>
      <c r="C16" s="89">
        <v>182</v>
      </c>
      <c r="D16" s="169">
        <f t="shared" si="0"/>
        <v>1.20529801324503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986</v>
      </c>
      <c r="C17" s="89">
        <v>1197</v>
      </c>
      <c r="D17" s="169">
        <f t="shared" si="0"/>
        <v>1.21399594320487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16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/>
      <c r="C19" s="89"/>
      <c r="D19" s="16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16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16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16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16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234</v>
      </c>
      <c r="C24" s="89">
        <v>129</v>
      </c>
      <c r="D24" s="169">
        <f>C24/B24</f>
        <v>0.551282051282051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16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33</v>
      </c>
      <c r="C27" s="89">
        <v>36</v>
      </c>
      <c r="D27" s="169">
        <f>C27/B27</f>
        <v>1.09090909090909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16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16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70"/>
      <c r="C30" s="170"/>
      <c r="D30" s="171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A2" sqref="A2:D5"/>
    </sheetView>
  </sheetViews>
  <sheetFormatPr defaultColWidth="9" defaultRowHeight="14.2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7" t="s">
        <v>243</v>
      </c>
      <c r="B2" s="168"/>
      <c r="C2" s="168"/>
      <c r="D2" s="168"/>
    </row>
    <row r="3" ht="42.75" customHeight="1" spans="1:4">
      <c r="A3" s="168"/>
      <c r="B3" s="168"/>
      <c r="C3" s="168"/>
      <c r="D3" s="168"/>
    </row>
    <row r="4" ht="42.75" customHeight="1" spans="1:4">
      <c r="A4" s="168"/>
      <c r="B4" s="168"/>
      <c r="C4" s="168"/>
      <c r="D4" s="168"/>
    </row>
    <row r="5" ht="42.75" customHeight="1" spans="1:4">
      <c r="A5" s="168"/>
      <c r="B5" s="168"/>
      <c r="C5" s="168"/>
      <c r="D5" s="168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C1" sqref="A$1:D$1048576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4" customFormat="1" ht="33" customHeight="1" spans="1:254">
      <c r="A2" s="128" t="s">
        <v>245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5" customFormat="1" ht="19.5" customHeight="1" spans="1:254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6" customFormat="1" ht="50.1" customHeight="1" spans="1:254">
      <c r="A4" s="131" t="s">
        <v>46</v>
      </c>
      <c r="B4" s="165" t="s">
        <v>236</v>
      </c>
      <c r="C4" s="165" t="s">
        <v>230</v>
      </c>
      <c r="D4" s="84" t="s">
        <v>237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41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</row>
    <row r="5" s="127" customFormat="1" ht="24.95" customHeight="1" spans="1:4">
      <c r="A5" s="166" t="s">
        <v>110</v>
      </c>
      <c r="B5" s="135">
        <f>SUM(B6:B17)</f>
        <v>1586</v>
      </c>
      <c r="C5" s="135">
        <f>SUM(C6:C17)</f>
        <v>1590</v>
      </c>
      <c r="D5" s="136">
        <f>IFERROR(C5/B5,0)</f>
        <v>1.00252206809584</v>
      </c>
    </row>
    <row r="6" s="127" customFormat="1" ht="24.95" customHeight="1" spans="1:4">
      <c r="A6" s="166" t="s">
        <v>111</v>
      </c>
      <c r="B6" s="135"/>
      <c r="C6" s="135"/>
      <c r="D6" s="136">
        <f t="shared" ref="D6:D61" si="0">IFERROR(C6/B6,0)</f>
        <v>0</v>
      </c>
    </row>
    <row r="7" s="127" customFormat="1" ht="24.95" customHeight="1" spans="1:4">
      <c r="A7" s="166" t="s">
        <v>112</v>
      </c>
      <c r="B7" s="135"/>
      <c r="C7" s="135"/>
      <c r="D7" s="136">
        <f t="shared" si="0"/>
        <v>0</v>
      </c>
    </row>
    <row r="8" s="127" customFormat="1" ht="24.95" customHeight="1" spans="1:4">
      <c r="A8" s="166" t="s">
        <v>113</v>
      </c>
      <c r="B8" s="135"/>
      <c r="C8" s="135"/>
      <c r="D8" s="136">
        <f t="shared" si="0"/>
        <v>0</v>
      </c>
    </row>
    <row r="9" s="127" customFormat="1" ht="24.95" customHeight="1" spans="1:4">
      <c r="A9" s="166" t="s">
        <v>114</v>
      </c>
      <c r="B9" s="135"/>
      <c r="C9" s="135"/>
      <c r="D9" s="136">
        <f t="shared" si="0"/>
        <v>0</v>
      </c>
    </row>
    <row r="10" s="127" customFormat="1" ht="24.95" customHeight="1" spans="1:4">
      <c r="A10" s="166" t="s">
        <v>115</v>
      </c>
      <c r="B10" s="135">
        <v>1155</v>
      </c>
      <c r="C10" s="135">
        <v>1155</v>
      </c>
      <c r="D10" s="136">
        <f t="shared" si="0"/>
        <v>1</v>
      </c>
    </row>
    <row r="11" s="127" customFormat="1" ht="24.95" customHeight="1" spans="1:4">
      <c r="A11" s="166" t="s">
        <v>116</v>
      </c>
      <c r="B11" s="135">
        <v>431</v>
      </c>
      <c r="C11" s="135">
        <v>435</v>
      </c>
      <c r="D11" s="136">
        <f t="shared" si="0"/>
        <v>1.0092807424594</v>
      </c>
    </row>
    <row r="12" s="127" customFormat="1" ht="24.95" customHeight="1" spans="1:4">
      <c r="A12" s="166" t="s">
        <v>117</v>
      </c>
      <c r="B12" s="135"/>
      <c r="C12" s="135"/>
      <c r="D12" s="136">
        <f t="shared" si="0"/>
        <v>0</v>
      </c>
    </row>
    <row r="13" s="127" customFormat="1" ht="24.95" customHeight="1" spans="1:4">
      <c r="A13" s="166" t="s">
        <v>118</v>
      </c>
      <c r="B13" s="135"/>
      <c r="C13" s="135"/>
      <c r="D13" s="136">
        <f t="shared" si="0"/>
        <v>0</v>
      </c>
    </row>
    <row r="14" s="127" customFormat="1" ht="24.95" customHeight="1" spans="1:4">
      <c r="A14" s="166" t="s">
        <v>119</v>
      </c>
      <c r="B14" s="135"/>
      <c r="C14" s="135"/>
      <c r="D14" s="136">
        <f t="shared" si="0"/>
        <v>0</v>
      </c>
    </row>
    <row r="15" s="127" customFormat="1" ht="24.95" customHeight="1" spans="1:4">
      <c r="A15" s="166" t="s">
        <v>120</v>
      </c>
      <c r="B15" s="135"/>
      <c r="C15" s="135"/>
      <c r="D15" s="136">
        <f t="shared" si="0"/>
        <v>0</v>
      </c>
    </row>
    <row r="16" s="127" customFormat="1" ht="24.95" customHeight="1" spans="1:4">
      <c r="A16" s="166" t="s">
        <v>121</v>
      </c>
      <c r="B16" s="135"/>
      <c r="C16" s="135"/>
      <c r="D16" s="136">
        <f t="shared" si="0"/>
        <v>0</v>
      </c>
    </row>
    <row r="17" s="127" customFormat="1" ht="24.95" customHeight="1" spans="1:4">
      <c r="A17" s="137" t="s">
        <v>122</v>
      </c>
      <c r="B17" s="135">
        <f>SUM(B18:B38)</f>
        <v>0</v>
      </c>
      <c r="C17" s="135"/>
      <c r="D17" s="136">
        <f t="shared" si="0"/>
        <v>0</v>
      </c>
    </row>
    <row r="18" s="127" customFormat="1" ht="24.95" customHeight="1" spans="1:4">
      <c r="A18" s="137" t="s">
        <v>123</v>
      </c>
      <c r="B18" s="135"/>
      <c r="C18" s="135"/>
      <c r="D18" s="136">
        <f t="shared" si="0"/>
        <v>0</v>
      </c>
    </row>
    <row r="19" s="127" customFormat="1" ht="24.95" customHeight="1" spans="1:4">
      <c r="A19" s="137" t="s">
        <v>124</v>
      </c>
      <c r="B19" s="135"/>
      <c r="C19" s="135"/>
      <c r="D19" s="136">
        <f t="shared" si="0"/>
        <v>0</v>
      </c>
    </row>
    <row r="20" s="127" customFormat="1" ht="24.95" customHeight="1" spans="1:4">
      <c r="A20" s="137" t="s">
        <v>125</v>
      </c>
      <c r="B20" s="135"/>
      <c r="C20" s="135"/>
      <c r="D20" s="136">
        <f t="shared" si="0"/>
        <v>0</v>
      </c>
    </row>
    <row r="21" s="127" customFormat="1" ht="24.95" customHeight="1" spans="1:4">
      <c r="A21" s="137" t="s">
        <v>126</v>
      </c>
      <c r="B21" s="135"/>
      <c r="C21" s="135"/>
      <c r="D21" s="136">
        <f t="shared" si="0"/>
        <v>0</v>
      </c>
    </row>
    <row r="22" s="127" customFormat="1" ht="24.95" customHeight="1" spans="1:4">
      <c r="A22" s="137" t="s">
        <v>127</v>
      </c>
      <c r="B22" s="135"/>
      <c r="C22" s="135"/>
      <c r="D22" s="136">
        <f t="shared" si="0"/>
        <v>0</v>
      </c>
    </row>
    <row r="23" s="127" customFormat="1" ht="24.95" customHeight="1" spans="1:4">
      <c r="A23" s="137" t="s">
        <v>128</v>
      </c>
      <c r="B23" s="135"/>
      <c r="C23" s="135"/>
      <c r="D23" s="136">
        <f t="shared" si="0"/>
        <v>0</v>
      </c>
    </row>
    <row r="24" s="127" customFormat="1" ht="24.95" customHeight="1" spans="1:4">
      <c r="A24" s="137" t="s">
        <v>129</v>
      </c>
      <c r="B24" s="135"/>
      <c r="C24" s="135"/>
      <c r="D24" s="136">
        <f t="shared" si="0"/>
        <v>0</v>
      </c>
    </row>
    <row r="25" s="127" customFormat="1" ht="24.95" customHeight="1" spans="1:4">
      <c r="A25" s="137" t="s">
        <v>130</v>
      </c>
      <c r="B25" s="135"/>
      <c r="C25" s="135"/>
      <c r="D25" s="136">
        <f t="shared" si="0"/>
        <v>0</v>
      </c>
    </row>
    <row r="26" s="127" customFormat="1" ht="24.95" customHeight="1" spans="1:4">
      <c r="A26" s="137" t="s">
        <v>131</v>
      </c>
      <c r="B26" s="135"/>
      <c r="C26" s="135"/>
      <c r="D26" s="136">
        <f t="shared" si="0"/>
        <v>0</v>
      </c>
    </row>
    <row r="27" s="127" customFormat="1" ht="24.95" customHeight="1" spans="1:4">
      <c r="A27" s="137" t="s">
        <v>132</v>
      </c>
      <c r="B27" s="135"/>
      <c r="C27" s="135"/>
      <c r="D27" s="136">
        <f t="shared" si="0"/>
        <v>0</v>
      </c>
    </row>
    <row r="28" s="127" customFormat="1" ht="24.95" customHeight="1" spans="1:4">
      <c r="A28" s="137" t="s">
        <v>133</v>
      </c>
      <c r="B28" s="135"/>
      <c r="C28" s="135"/>
      <c r="D28" s="136">
        <f t="shared" si="0"/>
        <v>0</v>
      </c>
    </row>
    <row r="29" s="127" customFormat="1" ht="24.95" customHeight="1" spans="1:4">
      <c r="A29" s="137" t="s">
        <v>134</v>
      </c>
      <c r="B29" s="135"/>
      <c r="C29" s="135"/>
      <c r="D29" s="136">
        <f t="shared" si="0"/>
        <v>0</v>
      </c>
    </row>
    <row r="30" s="127" customFormat="1" ht="24.95" customHeight="1" spans="1:4">
      <c r="A30" s="137" t="s">
        <v>135</v>
      </c>
      <c r="B30" s="135"/>
      <c r="C30" s="135"/>
      <c r="D30" s="136">
        <f t="shared" si="0"/>
        <v>0</v>
      </c>
    </row>
    <row r="31" s="127" customFormat="1" ht="24.95" customHeight="1" spans="1:4">
      <c r="A31" s="137" t="s">
        <v>136</v>
      </c>
      <c r="B31" s="135"/>
      <c r="C31" s="135"/>
      <c r="D31" s="136">
        <f t="shared" si="0"/>
        <v>0</v>
      </c>
    </row>
    <row r="32" s="127" customFormat="1" ht="24.95" customHeight="1" spans="1:4">
      <c r="A32" s="137" t="s">
        <v>137</v>
      </c>
      <c r="B32" s="135"/>
      <c r="C32" s="135"/>
      <c r="D32" s="136">
        <f t="shared" si="0"/>
        <v>0</v>
      </c>
    </row>
    <row r="33" s="127" customFormat="1" ht="24.95" customHeight="1" spans="1:4">
      <c r="A33" s="137" t="s">
        <v>138</v>
      </c>
      <c r="B33" s="135"/>
      <c r="C33" s="135"/>
      <c r="D33" s="136">
        <f t="shared" si="0"/>
        <v>0</v>
      </c>
    </row>
    <row r="34" s="127" customFormat="1" ht="24.95" customHeight="1" spans="1:4">
      <c r="A34" s="137" t="s">
        <v>139</v>
      </c>
      <c r="B34" s="135"/>
      <c r="C34" s="135"/>
      <c r="D34" s="136">
        <f t="shared" si="0"/>
        <v>0</v>
      </c>
    </row>
    <row r="35" s="127" customFormat="1" ht="24.95" customHeight="1" spans="1:4">
      <c r="A35" s="137" t="s">
        <v>140</v>
      </c>
      <c r="B35" s="135"/>
      <c r="C35" s="135"/>
      <c r="D35" s="136">
        <f t="shared" si="0"/>
        <v>0</v>
      </c>
    </row>
    <row r="36" s="127" customFormat="1" ht="24.95" customHeight="1" spans="1:4">
      <c r="A36" s="137" t="s">
        <v>141</v>
      </c>
      <c r="B36" s="135"/>
      <c r="C36" s="135"/>
      <c r="D36" s="136">
        <f t="shared" si="0"/>
        <v>0</v>
      </c>
    </row>
    <row r="37" s="127" customFormat="1" ht="24.95" customHeight="1" spans="1:4">
      <c r="A37" s="137" t="s">
        <v>142</v>
      </c>
      <c r="B37" s="135"/>
      <c r="C37" s="135"/>
      <c r="D37" s="136">
        <f t="shared" si="0"/>
        <v>0</v>
      </c>
    </row>
    <row r="38" s="127" customFormat="1" ht="24.95" customHeight="1" spans="1:4">
      <c r="A38" s="137" t="s">
        <v>143</v>
      </c>
      <c r="B38" s="135"/>
      <c r="C38" s="135"/>
      <c r="D38" s="136">
        <f t="shared" si="0"/>
        <v>0</v>
      </c>
    </row>
    <row r="39" s="127" customFormat="1" ht="24.95" customHeight="1" spans="1:4">
      <c r="A39" s="137" t="s">
        <v>144</v>
      </c>
      <c r="B39" s="135">
        <v>151</v>
      </c>
      <c r="C39" s="135">
        <v>146</v>
      </c>
      <c r="D39" s="136">
        <f t="shared" si="0"/>
        <v>0.966887417218543</v>
      </c>
    </row>
    <row r="40" s="127" customFormat="1" ht="24.95" customHeight="1" spans="1:4">
      <c r="A40" s="137" t="s">
        <v>145</v>
      </c>
      <c r="B40" s="135">
        <v>20</v>
      </c>
      <c r="C40" s="135">
        <v>34</v>
      </c>
      <c r="D40" s="136">
        <f t="shared" si="0"/>
        <v>1.7</v>
      </c>
    </row>
    <row r="41" s="127" customFormat="1" ht="24.95" customHeight="1" spans="1:4">
      <c r="A41" s="137" t="s">
        <v>146</v>
      </c>
      <c r="B41" s="135"/>
      <c r="C41" s="135"/>
      <c r="D41" s="136">
        <f t="shared" si="0"/>
        <v>0</v>
      </c>
    </row>
    <row r="42" s="127" customFormat="1" ht="24.95" customHeight="1" spans="1:4">
      <c r="A42" s="137" t="s">
        <v>147</v>
      </c>
      <c r="B42" s="135"/>
      <c r="C42" s="135"/>
      <c r="D42" s="136">
        <f t="shared" si="0"/>
        <v>0</v>
      </c>
    </row>
    <row r="43" s="127" customFormat="1" ht="24.95" customHeight="1" spans="1:4">
      <c r="A43" s="137" t="s">
        <v>148</v>
      </c>
      <c r="B43" s="135"/>
      <c r="C43" s="135"/>
      <c r="D43" s="136">
        <f t="shared" si="0"/>
        <v>0</v>
      </c>
    </row>
    <row r="44" s="127" customFormat="1" ht="24.95" customHeight="1" spans="1:4">
      <c r="A44" s="137" t="s">
        <v>149</v>
      </c>
      <c r="B44" s="135"/>
      <c r="C44" s="135"/>
      <c r="D44" s="136">
        <f t="shared" si="0"/>
        <v>0</v>
      </c>
    </row>
    <row r="45" s="127" customFormat="1" ht="24.95" customHeight="1" spans="1:4">
      <c r="A45" s="137" t="s">
        <v>150</v>
      </c>
      <c r="B45" s="135"/>
      <c r="C45" s="135"/>
      <c r="D45" s="136">
        <f t="shared" si="0"/>
        <v>0</v>
      </c>
    </row>
    <row r="46" s="127" customFormat="1" ht="24.95" customHeight="1" spans="1:4">
      <c r="A46" s="137" t="s">
        <v>151</v>
      </c>
      <c r="B46" s="135"/>
      <c r="C46" s="135"/>
      <c r="D46" s="136">
        <f t="shared" si="0"/>
        <v>0</v>
      </c>
    </row>
    <row r="47" s="127" customFormat="1" ht="24.95" customHeight="1" spans="1:4">
      <c r="A47" s="137" t="s">
        <v>152</v>
      </c>
      <c r="B47" s="135"/>
      <c r="C47" s="135"/>
      <c r="D47" s="136">
        <f t="shared" si="0"/>
        <v>0</v>
      </c>
    </row>
    <row r="48" s="127" customFormat="1" ht="24.95" customHeight="1" spans="1:4">
      <c r="A48" s="137" t="s">
        <v>153</v>
      </c>
      <c r="B48" s="135"/>
      <c r="C48" s="135"/>
      <c r="D48" s="136">
        <f t="shared" si="0"/>
        <v>0</v>
      </c>
    </row>
    <row r="49" s="127" customFormat="1" ht="24.95" customHeight="1" spans="1:4">
      <c r="A49" s="137" t="s">
        <v>154</v>
      </c>
      <c r="B49" s="135"/>
      <c r="C49" s="135"/>
      <c r="D49" s="136">
        <f t="shared" si="0"/>
        <v>0</v>
      </c>
    </row>
    <row r="50" s="127" customFormat="1" ht="24.95" customHeight="1" spans="1:4">
      <c r="A50" s="137" t="s">
        <v>155</v>
      </c>
      <c r="B50" s="135"/>
      <c r="C50" s="135"/>
      <c r="D50" s="136">
        <f t="shared" si="0"/>
        <v>0</v>
      </c>
    </row>
    <row r="51" s="127" customFormat="1" ht="24.95" customHeight="1" spans="1:4">
      <c r="A51" s="137" t="s">
        <v>156</v>
      </c>
      <c r="B51" s="135">
        <v>131</v>
      </c>
      <c r="C51" s="135">
        <v>112</v>
      </c>
      <c r="D51" s="136">
        <f t="shared" si="0"/>
        <v>0.854961832061069</v>
      </c>
    </row>
    <row r="52" s="127" customFormat="1" ht="24.95" customHeight="1" spans="1:4">
      <c r="A52" s="137" t="s">
        <v>157</v>
      </c>
      <c r="B52" s="135"/>
      <c r="C52" s="135"/>
      <c r="D52" s="136">
        <f t="shared" si="0"/>
        <v>0</v>
      </c>
    </row>
    <row r="53" s="127" customFormat="1" ht="24.95" customHeight="1" spans="1:4">
      <c r="A53" s="137" t="s">
        <v>158</v>
      </c>
      <c r="B53" s="135"/>
      <c r="C53" s="135"/>
      <c r="D53" s="136">
        <f t="shared" si="0"/>
        <v>0</v>
      </c>
    </row>
    <row r="54" s="127" customFormat="1" ht="24.95" customHeight="1" spans="1:4">
      <c r="A54" s="137" t="s">
        <v>159</v>
      </c>
      <c r="B54" s="135"/>
      <c r="C54" s="135"/>
      <c r="D54" s="136">
        <f t="shared" si="0"/>
        <v>0</v>
      </c>
    </row>
    <row r="55" s="127" customFormat="1" ht="24.95" customHeight="1" spans="1:4">
      <c r="A55" s="137" t="s">
        <v>160</v>
      </c>
      <c r="B55" s="135"/>
      <c r="C55" s="135"/>
      <c r="D55" s="136">
        <f t="shared" si="0"/>
        <v>0</v>
      </c>
    </row>
    <row r="56" s="127" customFormat="1" ht="24.95" customHeight="1" spans="1:4">
      <c r="A56" s="137" t="s">
        <v>161</v>
      </c>
      <c r="B56" s="135"/>
      <c r="C56" s="135"/>
      <c r="D56" s="136">
        <f t="shared" si="0"/>
        <v>0</v>
      </c>
    </row>
    <row r="57" s="127" customFormat="1" ht="24.95" customHeight="1" spans="1:4">
      <c r="A57" s="137" t="s">
        <v>162</v>
      </c>
      <c r="B57" s="135"/>
      <c r="C57" s="135"/>
      <c r="D57" s="136">
        <f t="shared" si="0"/>
        <v>0</v>
      </c>
    </row>
    <row r="58" s="127" customFormat="1" ht="24.95" customHeight="1" spans="1:4">
      <c r="A58" s="137" t="s">
        <v>163</v>
      </c>
      <c r="B58" s="135"/>
      <c r="C58" s="135"/>
      <c r="D58" s="136">
        <f t="shared" si="0"/>
        <v>0</v>
      </c>
    </row>
    <row r="59" s="127" customFormat="1" ht="24.95" customHeight="1" spans="1:4">
      <c r="A59" s="137" t="s">
        <v>164</v>
      </c>
      <c r="B59" s="135"/>
      <c r="C59" s="135"/>
      <c r="D59" s="136">
        <f t="shared" si="0"/>
        <v>0</v>
      </c>
    </row>
    <row r="60" s="127" customFormat="1" ht="24.95" customHeight="1" spans="1:4">
      <c r="A60" s="137" t="s">
        <v>165</v>
      </c>
      <c r="B60" s="135"/>
      <c r="C60" s="135"/>
      <c r="D60" s="136">
        <f t="shared" si="0"/>
        <v>0</v>
      </c>
    </row>
    <row r="61" s="127" customFormat="1" ht="24.95" customHeight="1" spans="1:4">
      <c r="A61" s="138" t="s">
        <v>166</v>
      </c>
      <c r="B61" s="139">
        <f>B5+B39</f>
        <v>1737</v>
      </c>
      <c r="C61" s="139">
        <f>C5+C39</f>
        <v>1736</v>
      </c>
      <c r="D61" s="140">
        <f t="shared" si="0"/>
        <v>0.999424294761082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2" workbookViewId="0">
      <selection activeCell="E21" sqref="E21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4" customFormat="1" ht="19.5" customHeight="1" spans="1:3">
      <c r="A1" s="4" t="s">
        <v>246</v>
      </c>
      <c r="B1" s="145"/>
      <c r="C1" s="145"/>
    </row>
    <row r="2" s="145" customFormat="1" ht="20.25" spans="1:4">
      <c r="A2" s="151" t="s">
        <v>247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48</v>
      </c>
      <c r="C4" s="133" t="s">
        <v>230</v>
      </c>
      <c r="D4" s="84" t="s">
        <v>231</v>
      </c>
    </row>
    <row r="5" s="147" customFormat="1" ht="24.95" customHeight="1" spans="1:4">
      <c r="A5" s="155" t="s">
        <v>50</v>
      </c>
      <c r="B5" s="156">
        <f>SUM(B6:B19)</f>
        <v>2</v>
      </c>
      <c r="C5" s="156">
        <f>SUM(C6:C19)</f>
        <v>0</v>
      </c>
      <c r="D5" s="161">
        <f>C5/B5</f>
        <v>0</v>
      </c>
    </row>
    <row r="6" s="147" customFormat="1" ht="24.95" customHeight="1" spans="1:4">
      <c r="A6" s="134" t="s">
        <v>169</v>
      </c>
      <c r="B6" s="162"/>
      <c r="C6" s="162"/>
      <c r="D6" s="163"/>
    </row>
    <row r="7" s="147" customFormat="1" ht="24.95" customHeight="1" spans="1:4">
      <c r="A7" s="134" t="s">
        <v>170</v>
      </c>
      <c r="B7" s="162"/>
      <c r="C7" s="162"/>
      <c r="D7" s="163"/>
    </row>
    <row r="8" s="147" customFormat="1" ht="24.95" customHeight="1" spans="1:4">
      <c r="A8" s="134" t="s">
        <v>171</v>
      </c>
      <c r="B8" s="162"/>
      <c r="C8" s="162"/>
      <c r="D8" s="163"/>
    </row>
    <row r="9" s="147" customFormat="1" ht="24.95" customHeight="1" spans="1:4">
      <c r="A9" s="134" t="s">
        <v>172</v>
      </c>
      <c r="B9" s="162"/>
      <c r="C9" s="162"/>
      <c r="D9" s="163"/>
    </row>
    <row r="10" s="147" customFormat="1" ht="24.95" customHeight="1" spans="1:4">
      <c r="A10" s="134" t="s">
        <v>173</v>
      </c>
      <c r="B10" s="162"/>
      <c r="C10" s="162"/>
      <c r="D10" s="161" t="e">
        <f>C10/B10</f>
        <v>#DIV/0!</v>
      </c>
    </row>
    <row r="11" s="147" customFormat="1" ht="24.95" customHeight="1" spans="1:4">
      <c r="A11" s="134" t="s">
        <v>174</v>
      </c>
      <c r="B11" s="162"/>
      <c r="C11" s="162"/>
      <c r="D11" s="163"/>
    </row>
    <row r="12" s="148" customFormat="1" ht="24.95" customHeight="1" spans="1:4">
      <c r="A12" s="134" t="s">
        <v>175</v>
      </c>
      <c r="B12" s="162"/>
      <c r="C12" s="162"/>
      <c r="D12" s="161" t="e">
        <f>C12/B12</f>
        <v>#DIV/0!</v>
      </c>
    </row>
    <row r="13" s="149" customFormat="1" ht="24.95" customHeight="1" spans="1:4">
      <c r="A13" s="134" t="s">
        <v>176</v>
      </c>
      <c r="B13" s="162"/>
      <c r="C13" s="162"/>
      <c r="D13" s="163"/>
    </row>
    <row r="14" ht="24.95" customHeight="1" spans="1:4">
      <c r="A14" s="134" t="s">
        <v>177</v>
      </c>
      <c r="B14" s="162"/>
      <c r="C14" s="162"/>
      <c r="D14" s="163"/>
    </row>
    <row r="15" ht="24.95" customHeight="1" spans="1:4">
      <c r="A15" s="134" t="s">
        <v>178</v>
      </c>
      <c r="B15" s="162"/>
      <c r="C15" s="162"/>
      <c r="D15" s="163"/>
    </row>
    <row r="16" ht="24.95" customHeight="1" spans="1:4">
      <c r="A16" s="134" t="s">
        <v>179</v>
      </c>
      <c r="B16" s="162"/>
      <c r="C16" s="162"/>
      <c r="D16" s="161"/>
    </row>
    <row r="17" ht="39.75" customHeight="1" spans="1:4">
      <c r="A17" s="134" t="s">
        <v>180</v>
      </c>
      <c r="B17" s="162"/>
      <c r="C17" s="162"/>
      <c r="D17" s="163"/>
    </row>
    <row r="18" ht="24.95" customHeight="1" spans="1:4">
      <c r="A18" s="134" t="s">
        <v>181</v>
      </c>
      <c r="B18" s="162">
        <v>2</v>
      </c>
      <c r="C18" s="162"/>
      <c r="D18" s="161">
        <f>C18/B18</f>
        <v>0</v>
      </c>
    </row>
    <row r="19" ht="24.95" customHeight="1" spans="1:4">
      <c r="A19" s="159" t="s">
        <v>248</v>
      </c>
      <c r="B19" s="160"/>
      <c r="C19" s="160"/>
      <c r="D19" s="164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19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142" t="s">
        <v>250</v>
      </c>
      <c r="B2" s="143"/>
      <c r="C2" s="143"/>
      <c r="D2" s="143"/>
    </row>
    <row r="3" spans="1:4">
      <c r="A3" s="143"/>
      <c r="B3" s="143"/>
      <c r="C3" s="143"/>
      <c r="D3" s="143"/>
    </row>
    <row r="4" spans="1:4">
      <c r="A4" s="143"/>
      <c r="B4" s="143"/>
      <c r="C4" s="143"/>
      <c r="D4" s="143"/>
    </row>
    <row r="5" spans="1:4">
      <c r="A5" s="143"/>
      <c r="B5" s="143"/>
      <c r="C5" s="143"/>
      <c r="D5" s="143"/>
    </row>
    <row r="6" spans="1:4">
      <c r="A6" s="143"/>
      <c r="B6" s="143"/>
      <c r="C6" s="143"/>
      <c r="D6" s="143"/>
    </row>
    <row r="7" spans="1:4">
      <c r="A7" s="143"/>
      <c r="B7" s="143"/>
      <c r="C7" s="143"/>
      <c r="D7" s="143"/>
    </row>
    <row r="8" spans="1:4">
      <c r="A8" s="143"/>
      <c r="B8" s="143"/>
      <c r="C8" s="143"/>
      <c r="D8" s="143"/>
    </row>
    <row r="9" spans="1:4">
      <c r="A9" s="143"/>
      <c r="B9" s="143"/>
      <c r="C9" s="143"/>
      <c r="D9" s="143"/>
    </row>
    <row r="10" spans="1:4">
      <c r="A10" s="143"/>
      <c r="B10" s="143"/>
      <c r="C10" s="143"/>
      <c r="D10" s="143"/>
    </row>
    <row r="11" spans="1:4">
      <c r="A11" s="143"/>
      <c r="B11" s="143"/>
      <c r="C11" s="143"/>
      <c r="D11" s="143"/>
    </row>
    <row r="12" spans="1:4">
      <c r="A12" s="143"/>
      <c r="B12" s="143"/>
      <c r="C12" s="143"/>
      <c r="D12" s="143"/>
    </row>
    <row r="13" spans="1:4">
      <c r="A13" s="143"/>
      <c r="B13" s="143"/>
      <c r="C13" s="143"/>
      <c r="D13" s="143"/>
    </row>
    <row r="14" spans="1:4">
      <c r="A14" s="143"/>
      <c r="B14" s="143"/>
      <c r="C14" s="143"/>
      <c r="D14" s="143"/>
    </row>
    <row r="15" spans="1:4">
      <c r="A15" s="143"/>
      <c r="B15" s="143"/>
      <c r="C15" s="143"/>
      <c r="D15" s="143"/>
    </row>
    <row r="16" spans="1:4">
      <c r="A16" s="143"/>
      <c r="B16" s="143"/>
      <c r="C16" s="143"/>
      <c r="D16" s="143"/>
    </row>
    <row r="17" spans="1:4">
      <c r="A17" s="143"/>
      <c r="B17" s="143"/>
      <c r="C17" s="143"/>
      <c r="D17" s="143"/>
    </row>
    <row r="18" spans="1:4">
      <c r="A18" s="143"/>
      <c r="B18" s="143"/>
      <c r="C18" s="143"/>
      <c r="D18" s="143"/>
    </row>
    <row r="19" spans="1:4">
      <c r="A19" s="143"/>
      <c r="B19" s="143"/>
      <c r="C19" s="143"/>
      <c r="D19" s="143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B10" sqref="B10"/>
    </sheetView>
  </sheetViews>
  <sheetFormatPr defaultColWidth="9.125" defaultRowHeight="14.25" outlineLevelCol="3"/>
  <cols>
    <col min="1" max="1" width="35.625" style="149" customWidth="1"/>
    <col min="2" max="4" width="15.625" style="149" customWidth="1"/>
    <col min="5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4" customFormat="1" ht="19.5" customHeight="1" spans="1:3">
      <c r="A1" s="4" t="s">
        <v>251</v>
      </c>
      <c r="B1" s="145"/>
      <c r="C1" s="145"/>
    </row>
    <row r="2" s="145" customFormat="1" ht="20.25" spans="1:4">
      <c r="A2" s="151" t="s">
        <v>252</v>
      </c>
      <c r="B2" s="151"/>
      <c r="C2" s="151"/>
      <c r="D2" s="151"/>
    </row>
    <row r="3" s="146" customFormat="1" ht="19.5" customHeight="1" spans="1:4">
      <c r="A3" s="152"/>
      <c r="B3" s="152"/>
      <c r="C3" s="152"/>
      <c r="D3" s="153" t="s">
        <v>45</v>
      </c>
    </row>
    <row r="4" s="146" customFormat="1" ht="50.1" customHeight="1" spans="1:4">
      <c r="A4" s="154" t="s">
        <v>46</v>
      </c>
      <c r="B4" s="132" t="s">
        <v>236</v>
      </c>
      <c r="C4" s="133" t="s">
        <v>230</v>
      </c>
      <c r="D4" s="84" t="s">
        <v>237</v>
      </c>
    </row>
    <row r="5" s="147" customFormat="1" ht="24.95" customHeight="1" spans="1:4">
      <c r="A5" s="155" t="s">
        <v>79</v>
      </c>
      <c r="B5" s="156">
        <f>SUM(B6:B14)</f>
        <v>21</v>
      </c>
      <c r="C5" s="156">
        <f>SUM(C6:C14)</f>
        <v>1</v>
      </c>
      <c r="D5" s="157">
        <f>C5/B5</f>
        <v>0.0476190476190476</v>
      </c>
    </row>
    <row r="6" s="147" customFormat="1" ht="24.95" customHeight="1" spans="1:4">
      <c r="A6" s="134" t="s">
        <v>186</v>
      </c>
      <c r="B6" s="156"/>
      <c r="C6" s="156"/>
      <c r="D6" s="157"/>
    </row>
    <row r="7" s="147" customFormat="1" ht="24.95" customHeight="1" spans="1:4">
      <c r="A7" s="134" t="s">
        <v>187</v>
      </c>
      <c r="B7" s="156"/>
      <c r="C7" s="156"/>
      <c r="D7" s="157"/>
    </row>
    <row r="8" s="147" customFormat="1" ht="24.95" customHeight="1" spans="1:4">
      <c r="A8" s="134" t="s">
        <v>188</v>
      </c>
      <c r="B8" s="156"/>
      <c r="C8" s="156"/>
      <c r="D8" s="157"/>
    </row>
    <row r="9" s="147" customFormat="1" ht="24.95" customHeight="1" spans="1:4">
      <c r="A9" s="134" t="s">
        <v>189</v>
      </c>
      <c r="B9" s="156">
        <v>21</v>
      </c>
      <c r="C9" s="156">
        <v>1</v>
      </c>
      <c r="D9" s="157">
        <f>C9/B9</f>
        <v>0.0476190476190476</v>
      </c>
    </row>
    <row r="10" s="147" customFormat="1" ht="24.95" customHeight="1" spans="1:4">
      <c r="A10" s="134" t="s">
        <v>190</v>
      </c>
      <c r="B10" s="156"/>
      <c r="C10" s="156"/>
      <c r="D10" s="158"/>
    </row>
    <row r="11" s="147" customFormat="1" ht="24.95" customHeight="1" spans="1:4">
      <c r="A11" s="134" t="s">
        <v>191</v>
      </c>
      <c r="B11" s="156"/>
      <c r="C11" s="156"/>
      <c r="D11" s="158"/>
    </row>
    <row r="12" s="148" customFormat="1" ht="24.95" customHeight="1" spans="1:4">
      <c r="A12" s="134" t="s">
        <v>192</v>
      </c>
      <c r="B12" s="156"/>
      <c r="C12" s="156"/>
      <c r="D12" s="158"/>
    </row>
    <row r="13" s="149" customFormat="1" ht="24.95" customHeight="1" spans="1:4">
      <c r="A13" s="134" t="s">
        <v>193</v>
      </c>
      <c r="B13" s="156"/>
      <c r="C13" s="156"/>
      <c r="D13" s="158"/>
    </row>
    <row r="14" ht="24.95" customHeight="1" spans="1:4">
      <c r="A14" s="159" t="s">
        <v>253</v>
      </c>
      <c r="B14" s="160"/>
      <c r="C14" s="160"/>
      <c r="D14" s="158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2" sqref="A22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142" t="s">
        <v>255</v>
      </c>
      <c r="B2" s="143"/>
      <c r="C2" s="143"/>
      <c r="D2" s="143"/>
    </row>
    <row r="3" spans="1:4">
      <c r="A3" s="143"/>
      <c r="B3" s="143"/>
      <c r="C3" s="143"/>
      <c r="D3" s="143"/>
    </row>
    <row r="4" spans="1:4">
      <c r="A4" s="143"/>
      <c r="B4" s="143"/>
      <c r="C4" s="143"/>
      <c r="D4" s="143"/>
    </row>
    <row r="5" spans="1:4">
      <c r="A5" s="143"/>
      <c r="B5" s="143"/>
      <c r="C5" s="143"/>
      <c r="D5" s="143"/>
    </row>
    <row r="6" spans="1:4">
      <c r="A6" s="143"/>
      <c r="B6" s="143"/>
      <c r="C6" s="143"/>
      <c r="D6" s="143"/>
    </row>
    <row r="7" spans="1:4">
      <c r="A7" s="143"/>
      <c r="B7" s="143"/>
      <c r="C7" s="143"/>
      <c r="D7" s="143"/>
    </row>
    <row r="8" spans="1:4">
      <c r="A8" s="143"/>
      <c r="B8" s="143"/>
      <c r="C8" s="143"/>
      <c r="D8" s="143"/>
    </row>
    <row r="9" spans="1:4">
      <c r="A9" s="143"/>
      <c r="B9" s="143"/>
      <c r="C9" s="143"/>
      <c r="D9" s="143"/>
    </row>
    <row r="10" spans="1:4">
      <c r="A10" s="143"/>
      <c r="B10" s="143"/>
      <c r="C10" s="143"/>
      <c r="D10" s="143"/>
    </row>
    <row r="11" spans="1:4">
      <c r="A11" s="143"/>
      <c r="B11" s="143"/>
      <c r="C11" s="143"/>
      <c r="D11" s="143"/>
    </row>
    <row r="12" spans="1:4">
      <c r="A12" s="143"/>
      <c r="B12" s="143"/>
      <c r="C12" s="143"/>
      <c r="D12" s="143"/>
    </row>
    <row r="13" spans="1:4">
      <c r="A13" s="143"/>
      <c r="B13" s="143"/>
      <c r="C13" s="143"/>
      <c r="D13" s="143"/>
    </row>
    <row r="14" spans="1:4">
      <c r="A14" s="143"/>
      <c r="B14" s="143"/>
      <c r="C14" s="143"/>
      <c r="D14" s="143"/>
    </row>
    <row r="15" spans="1:4">
      <c r="A15" s="143"/>
      <c r="B15" s="143"/>
      <c r="C15" s="143"/>
      <c r="D15" s="143"/>
    </row>
    <row r="16" spans="1:4">
      <c r="A16" s="143"/>
      <c r="B16" s="143"/>
      <c r="C16" s="143"/>
      <c r="D16" s="143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C10" sqref="C10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4" customFormat="1" ht="33" customHeight="1" spans="1:253">
      <c r="A2" s="128" t="s">
        <v>257</v>
      </c>
      <c r="B2" s="128"/>
      <c r="C2" s="128"/>
      <c r="D2" s="12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5" customFormat="1" ht="19.5" customHeight="1" spans="1:253">
      <c r="A3" s="129"/>
      <c r="B3" s="78"/>
      <c r="C3" s="78"/>
      <c r="D3" s="130" t="s">
        <v>45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</row>
    <row r="4" s="126" customFormat="1" ht="50.1" customHeight="1" spans="1:253">
      <c r="A4" s="131" t="s">
        <v>46</v>
      </c>
      <c r="B4" s="132" t="s">
        <v>236</v>
      </c>
      <c r="C4" s="133" t="s">
        <v>230</v>
      </c>
      <c r="D4" s="84" t="s">
        <v>237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41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</row>
    <row r="5" s="127" customFormat="1" ht="24.95" customHeight="1" spans="1:4">
      <c r="A5" s="134" t="s">
        <v>199</v>
      </c>
      <c r="B5" s="135"/>
      <c r="C5" s="135"/>
      <c r="D5" s="136">
        <f>IFERROR(C5/B5,0)</f>
        <v>0</v>
      </c>
    </row>
    <row r="6" s="127" customFormat="1" ht="24.95" customHeight="1" spans="1:4">
      <c r="A6" s="137" t="s">
        <v>200</v>
      </c>
      <c r="B6" s="135"/>
      <c r="C6" s="135"/>
      <c r="D6" s="136">
        <f t="shared" ref="D6:D14" si="0">IFERROR(C6/B6,0)</f>
        <v>0</v>
      </c>
    </row>
    <row r="7" s="127" customFormat="1" ht="24.95" customHeight="1" spans="1:4">
      <c r="A7" s="137" t="s">
        <v>201</v>
      </c>
      <c r="B7" s="135"/>
      <c r="C7" s="135"/>
      <c r="D7" s="136">
        <f t="shared" si="0"/>
        <v>0</v>
      </c>
    </row>
    <row r="8" s="127" customFormat="1" ht="24.95" customHeight="1" spans="1:4">
      <c r="A8" s="137" t="s">
        <v>202</v>
      </c>
      <c r="B8" s="135"/>
      <c r="C8" s="135"/>
      <c r="D8" s="136">
        <f t="shared" si="0"/>
        <v>0</v>
      </c>
    </row>
    <row r="9" s="127" customFormat="1" ht="24.95" customHeight="1" spans="1:4">
      <c r="A9" s="137" t="s">
        <v>203</v>
      </c>
      <c r="B9" s="135"/>
      <c r="C9" s="135"/>
      <c r="D9" s="136">
        <f t="shared" si="0"/>
        <v>0</v>
      </c>
    </row>
    <row r="10" s="127" customFormat="1" ht="24.95" customHeight="1" spans="1:4">
      <c r="A10" s="137" t="s">
        <v>204</v>
      </c>
      <c r="B10" s="135">
        <v>21</v>
      </c>
      <c r="C10" s="135">
        <v>1</v>
      </c>
      <c r="D10" s="136">
        <f t="shared" si="0"/>
        <v>0.0476190476190476</v>
      </c>
    </row>
    <row r="11" s="127" customFormat="1" ht="24.95" customHeight="1" spans="1:4">
      <c r="A11" s="137" t="s">
        <v>205</v>
      </c>
      <c r="B11" s="135"/>
      <c r="C11" s="135"/>
      <c r="D11" s="136">
        <f t="shared" si="0"/>
        <v>0</v>
      </c>
    </row>
    <row r="12" s="127" customFormat="1" ht="24.95" customHeight="1" spans="1:4">
      <c r="A12" s="137" t="s">
        <v>206</v>
      </c>
      <c r="B12" s="135"/>
      <c r="C12" s="135"/>
      <c r="D12" s="136">
        <f t="shared" si="0"/>
        <v>0</v>
      </c>
    </row>
    <row r="13" s="127" customFormat="1" ht="24.95" customHeight="1" spans="1:4">
      <c r="A13" s="137" t="s">
        <v>207</v>
      </c>
      <c r="B13" s="135"/>
      <c r="C13" s="135"/>
      <c r="D13" s="136">
        <f t="shared" si="0"/>
        <v>0</v>
      </c>
    </row>
    <row r="14" s="127" customFormat="1" ht="24.95" customHeight="1" spans="1:4">
      <c r="A14" s="138" t="s">
        <v>209</v>
      </c>
      <c r="B14" s="139">
        <v>21</v>
      </c>
      <c r="C14" s="139">
        <v>1</v>
      </c>
      <c r="D14" s="140">
        <f t="shared" si="0"/>
        <v>0.0476190476190476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B9" sqref="B9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9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2"/>
      <c r="C3" s="103" t="s">
        <v>44</v>
      </c>
      <c r="D3" s="104" t="s">
        <v>45</v>
      </c>
      <c r="E3" s="105"/>
      <c r="F3" s="105"/>
      <c r="G3" s="105"/>
      <c r="H3" s="105"/>
      <c r="I3" s="105"/>
      <c r="J3" s="105"/>
      <c r="K3" s="105"/>
      <c r="L3" s="120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</row>
    <row r="4" s="4" customFormat="1" ht="50.1" customHeight="1" spans="1:49">
      <c r="A4" s="81" t="s">
        <v>46</v>
      </c>
      <c r="B4" s="82" t="s">
        <v>48</v>
      </c>
      <c r="C4" s="83" t="s">
        <v>260</v>
      </c>
      <c r="D4" s="84" t="s">
        <v>231</v>
      </c>
      <c r="E4" s="80"/>
      <c r="F4" s="80"/>
      <c r="G4" s="80"/>
      <c r="H4" s="80"/>
      <c r="I4" s="80"/>
      <c r="J4" s="80"/>
      <c r="K4" s="80"/>
      <c r="L4" s="121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6" t="s">
        <v>50</v>
      </c>
      <c r="B5" s="107">
        <f>SUM(B6:B9)</f>
        <v>0</v>
      </c>
      <c r="C5" s="108">
        <f>SUM(C6:C9)</f>
        <v>0</v>
      </c>
      <c r="D5" s="109" t="e">
        <f>C5/B5</f>
        <v>#DIV/0!</v>
      </c>
      <c r="E5" s="110"/>
      <c r="F5" s="110"/>
      <c r="G5" s="110"/>
      <c r="H5" s="110"/>
      <c r="I5" s="110"/>
      <c r="J5" s="110"/>
      <c r="K5" s="110"/>
      <c r="L5" s="114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23"/>
    </row>
    <row r="6" s="100" customFormat="1" ht="24.95" customHeight="1" spans="1:49">
      <c r="A6" s="111" t="s">
        <v>215</v>
      </c>
      <c r="B6" s="112"/>
      <c r="C6" s="112"/>
      <c r="D6" s="113" t="e">
        <f t="shared" ref="D6" si="0">C6/B6</f>
        <v>#DIV/0!</v>
      </c>
      <c r="E6" s="114"/>
      <c r="F6" s="114"/>
      <c r="G6" s="114"/>
      <c r="H6" s="114"/>
      <c r="I6" s="114"/>
      <c r="J6" s="114"/>
      <c r="K6" s="114"/>
      <c r="L6" s="12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</row>
    <row r="7" s="101" customFormat="1" ht="24.95" customHeight="1" spans="1:4">
      <c r="A7" s="111" t="s">
        <v>216</v>
      </c>
      <c r="B7" s="112"/>
      <c r="C7" s="112"/>
      <c r="D7" s="113"/>
    </row>
    <row r="8" s="101" customFormat="1" ht="24.95" customHeight="1" spans="1:4">
      <c r="A8" s="111" t="s">
        <v>217</v>
      </c>
      <c r="B8" s="112"/>
      <c r="C8" s="112"/>
      <c r="D8" s="113"/>
    </row>
    <row r="9" s="101" customFormat="1" ht="24.95" customHeight="1" spans="1:4">
      <c r="A9" s="115" t="s">
        <v>218</v>
      </c>
      <c r="B9" s="112"/>
      <c r="C9" s="116"/>
      <c r="D9" s="117"/>
    </row>
    <row r="10" s="101" customFormat="1" ht="37.5" customHeight="1" spans="1:4">
      <c r="A10" s="118"/>
      <c r="B10" s="118"/>
      <c r="C10" s="118"/>
      <c r="D10" s="118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2" sqref="A2:D15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customHeight="1" spans="1:4">
      <c r="A2" s="98" t="s">
        <v>262</v>
      </c>
      <c r="B2" s="98"/>
      <c r="C2" s="98"/>
      <c r="D2" s="98"/>
    </row>
    <row r="3" customHeight="1" spans="1:4">
      <c r="A3" s="98"/>
      <c r="B3" s="98"/>
      <c r="C3" s="98"/>
      <c r="D3" s="98"/>
    </row>
    <row r="4" customHeight="1" spans="1:4">
      <c r="A4" s="98"/>
      <c r="B4" s="98"/>
      <c r="C4" s="98"/>
      <c r="D4" s="98"/>
    </row>
    <row r="5" customHeight="1" spans="1:4">
      <c r="A5" s="98"/>
      <c r="B5" s="98"/>
      <c r="C5" s="98"/>
      <c r="D5" s="98"/>
    </row>
    <row r="6" customHeight="1" spans="1:4">
      <c r="A6" s="98"/>
      <c r="B6" s="98"/>
      <c r="C6" s="98"/>
      <c r="D6" s="98"/>
    </row>
    <row r="7" customHeight="1" spans="1:4">
      <c r="A7" s="98"/>
      <c r="B7" s="98"/>
      <c r="C7" s="98"/>
      <c r="D7" s="98"/>
    </row>
    <row r="8" customHeight="1" spans="1:4">
      <c r="A8" s="98"/>
      <c r="B8" s="98"/>
      <c r="C8" s="98"/>
      <c r="D8" s="98"/>
    </row>
    <row r="9" customHeight="1" spans="1:4">
      <c r="A9" s="98"/>
      <c r="B9" s="98"/>
      <c r="C9" s="98"/>
      <c r="D9" s="98"/>
    </row>
    <row r="10" customHeight="1" spans="1:4">
      <c r="A10" s="98"/>
      <c r="B10" s="98"/>
      <c r="C10" s="98"/>
      <c r="D10" s="98"/>
    </row>
    <row r="11" customHeight="1" spans="1:4">
      <c r="A11" s="98"/>
      <c r="B11" s="98"/>
      <c r="C11" s="98"/>
      <c r="D11" s="98"/>
    </row>
    <row r="12" spans="1:4">
      <c r="A12" s="98"/>
      <c r="B12" s="98"/>
      <c r="C12" s="98"/>
      <c r="D12" s="98"/>
    </row>
    <row r="13" spans="1:4">
      <c r="A13" s="98"/>
      <c r="B13" s="98"/>
      <c r="C13" s="98"/>
      <c r="D13" s="98"/>
    </row>
    <row r="14" spans="1:4">
      <c r="A14" s="98"/>
      <c r="B14" s="98"/>
      <c r="C14" s="98"/>
      <c r="D14" s="98"/>
    </row>
    <row r="15" spans="1:4">
      <c r="A15" s="98"/>
      <c r="B15" s="98"/>
      <c r="C15" s="98"/>
      <c r="D15" s="98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B6" sqref="B6:C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E15" sqref="E15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customHeight="1" spans="1:4">
      <c r="A2" s="73" t="s">
        <v>266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4.2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14" sqref="H14"/>
    </sheetView>
  </sheetViews>
  <sheetFormatPr defaultColWidth="10" defaultRowHeight="14.2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I13" sqref="I13"/>
    </sheetView>
  </sheetViews>
  <sheetFormatPr defaultColWidth="10" defaultRowHeight="14.2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L37" sqref="L37"/>
    </sheetView>
  </sheetViews>
  <sheetFormatPr defaultColWidth="10" defaultRowHeight="14.2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4.2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E13" sqref="E13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表7说明</vt:lpstr>
      <vt:lpstr>7-2021国资收入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2023-02-10T05:19:07Z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C2BCBD3C9CE049B5A57993E36644090B</vt:lpwstr>
  </property>
  <property fmtid="{D5CDD505-2E9C-101B-9397-08002B2CF9AE}" pid="3" name="KSOProductBuildVer">
    <vt:lpwstr>2052-11.1.0.10314</vt:lpwstr>
  </property>
</Properties>
</file>