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776" activeTab="2"/>
  </bookViews>
  <sheets>
    <sheet name="封面" sheetId="92" r:id="rId1"/>
    <sheet name="目录" sheetId="84" r:id="rId2"/>
    <sheet name="01-2024公共平衡 " sheetId="26" r:id="rId3"/>
    <sheet name="02-2024公共本级支出功能 " sheetId="27" r:id="rId4"/>
    <sheet name="3-2023基金平衡" sheetId="33" r:id="rId5"/>
    <sheet name="4-2023基金支出" sheetId="19" r:id="rId6"/>
    <sheet name="5-2023国资平衡" sheetId="48" r:id="rId7"/>
    <sheet name="6-2023社保平衡" sheetId="21" r:id="rId8"/>
    <sheet name="7-2023社保结余" sheetId="93" r:id="rId9"/>
    <sheet name="8-2024公共平衡" sheetId="71" r:id="rId10"/>
    <sheet name="9-2024公共本级支出功能 " sheetId="38" r:id="rId11"/>
    <sheet name="10-2024公共基本和项目 " sheetId="39" r:id="rId12"/>
    <sheet name="11-2024公共本级基本支出" sheetId="36" r:id="rId13"/>
    <sheet name="12-2024基金平衡" sheetId="35" r:id="rId14"/>
    <sheet name="13-2024基金支出" sheetId="7" r:id="rId15"/>
    <sheet name="23-2024基金转移支付分项目" sheetId="86" state="hidden" r:id="rId16"/>
    <sheet name="14-2024国资平衡" sheetId="49" r:id="rId17"/>
    <sheet name="15-2024社保平衡" sheetId="89" r:id="rId18"/>
    <sheet name="16-2024社保结余" sheetId="94" r:id="rId19"/>
    <sheet name="17-2023三公" sheetId="97" r:id="rId20"/>
    <sheet name="18-涪陵区2023年债务使用情况" sheetId="100" r:id="rId21"/>
    <sheet name="19-2024新增债券安排" sheetId="101" r:id="rId22"/>
  </sheets>
  <definedNames>
    <definedName name="_xlnm._FilterDatabase" localSheetId="3" hidden="1">'02-2024公共本级支出功能 '!$A$5:$B$62</definedName>
    <definedName name="_xlnm._FilterDatabase" localSheetId="5" hidden="1">'4-2023基金支出'!$A$4:$E$13</definedName>
    <definedName name="_xlnm._FilterDatabase" localSheetId="10" hidden="1">'9-2024公共本级支出功能 '!$A$5:$B$53</definedName>
    <definedName name="_xlnm._FilterDatabase" localSheetId="14" hidden="1">'13-2024基金支出'!$A$4:$I$11</definedName>
    <definedName name="_xlnm._FilterDatabase" localSheetId="15" hidden="1">'23-2024基金转移支付分项目'!$A$5:$A$6</definedName>
    <definedName name="fa" localSheetId="8">#REF!</definedName>
    <definedName name="fa" localSheetId="15">#REF!</definedName>
    <definedName name="fa" localSheetId="17">#REF!</definedName>
    <definedName name="fa" localSheetId="18">#REF!</definedName>
    <definedName name="fa" localSheetId="20">#REF!</definedName>
    <definedName name="fa" localSheetId="21">#REF!</definedName>
    <definedName name="fa" localSheetId="0">#REF!</definedName>
    <definedName name="fa">#REF!</definedName>
    <definedName name="_xlnm.Print_Area" localSheetId="2">'01-2024公共平衡 '!$A$1:$L$44</definedName>
    <definedName name="_xlnm.Print_Area" localSheetId="3">'02-2024公共本级支出功能 '!$A$1:$B$62</definedName>
    <definedName name="_xlnm.Print_Area" localSheetId="6">'5-2023国资平衡'!$A$1:$L$23</definedName>
    <definedName name="_xlnm.Print_Area" localSheetId="7">'6-2023社保平衡'!$A$1:$L$17</definedName>
    <definedName name="_xlnm.Print_Area" localSheetId="9">'8-2024公共平衡'!$A$1:$D$41</definedName>
    <definedName name="_xlnm.Print_Area" localSheetId="10">'9-2024公共本级支出功能 '!$A$1:$B$53</definedName>
    <definedName name="_xlnm.Print_Area" localSheetId="11">'10-2024公共基本和项目 '!$A$1:$D$33</definedName>
    <definedName name="_xlnm.Print_Area" localSheetId="12">'11-2024公共本级基本支出'!$A$1:$B$39</definedName>
    <definedName name="_xlnm.Print_Area" localSheetId="13">'12-2024基金平衡'!$A$1:$D$26</definedName>
    <definedName name="_xlnm.Print_Area" localSheetId="14">'13-2024基金支出'!$A$1:$B$11</definedName>
    <definedName name="_xlnm.Print_Area" localSheetId="15">'23-2024基金转移支付分项目'!$A$1:$B$16</definedName>
    <definedName name="_xlnm.Print_Area" localSheetId="17">'15-2024社保平衡'!$A$1:$D$17</definedName>
    <definedName name="_xlnm.Print_Area" localSheetId="19">'17-2023三公'!$A$1:$F$7</definedName>
    <definedName name="_xlnm.Print_Area" localSheetId="4">'3-2023基金平衡'!$A$1:$L$30</definedName>
    <definedName name="_xlnm.Print_Area" localSheetId="5">'4-2023基金支出'!$A$1:$B$13</definedName>
    <definedName name="_xlnm.Print_Titles" localSheetId="2">'01-2024公共平衡 '!$2:$4</definedName>
    <definedName name="_xlnm.Print_Titles" localSheetId="3">'02-2024公共本级支出功能 '!$5:$5</definedName>
    <definedName name="_xlnm.Print_Titles" localSheetId="10">'9-2024公共本级支出功能 '!$4:$4</definedName>
    <definedName name="_xlnm.Print_Titles" localSheetId="12">'11-2024公共本级基本支出'!$2:$5</definedName>
    <definedName name="_xlnm.Print_Titles" localSheetId="14">'13-2024基金支出'!$2:$4</definedName>
    <definedName name="_xlnm.Print_Titles" localSheetId="15">'23-2024基金转移支付分项目'!$2:$5</definedName>
    <definedName name="_xlnm.Print_Titles" localSheetId="18">'16-2024社保结余'!$1:$4</definedName>
    <definedName name="_xlnm.Print_Titles" localSheetId="20">'18-涪陵区2023年债务使用情况'!$4:$4</definedName>
    <definedName name="_xlnm.Print_Titles" localSheetId="4">'3-2023基金平衡'!$1:$4</definedName>
    <definedName name="_xlnm.Print_Titles" localSheetId="5">'4-2023基金支出'!$4:$4</definedName>
    <definedName name="_xlnm.Print_Titles" localSheetId="1">目录!$1:$1</definedName>
    <definedName name="地区名称" localSheetId="2">#REF!</definedName>
    <definedName name="地区名称" localSheetId="3">#REF!</definedName>
    <definedName name="地区名称" localSheetId="6">#REF!</definedName>
    <definedName name="地区名称" localSheetId="7">#REF!</definedName>
    <definedName name="地区名称" localSheetId="8">#REF!</definedName>
    <definedName name="地区名称" localSheetId="10">#REF!</definedName>
    <definedName name="地区名称" localSheetId="13">#REF!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20">#REF!</definedName>
    <definedName name="地区名称" localSheetId="21">#REF!</definedName>
    <definedName name="地区名称" localSheetId="4">#REF!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<sst xmlns="http://schemas.openxmlformats.org/spreadsheetml/2006/main" count="772" uniqueCount="465">
  <si>
    <t>附件一（续）</t>
  </si>
  <si>
    <t>涪陵区蔺市街道2024年预算执行情况和
2025年预算</t>
  </si>
  <si>
    <t>目    录</t>
  </si>
  <si>
    <t>一、2023年预算执行</t>
  </si>
  <si>
    <t>1、一般公共预算</t>
  </si>
  <si>
    <t>表1：2023年一般公共预算收支执行表</t>
  </si>
  <si>
    <t>表2：2023年一般公共预算本级支出执行表</t>
  </si>
  <si>
    <t>2、政府性基金预算</t>
  </si>
  <si>
    <t>表3：2023年政府性基金预算收支执行表</t>
  </si>
  <si>
    <t>表4：2023年政府性基金预算本级支出执行表</t>
  </si>
  <si>
    <t>3、国有资本经营预算</t>
  </si>
  <si>
    <t>表5：2023年国有资本经营预算收支执行表</t>
  </si>
  <si>
    <t>4、社会保险基金预算</t>
  </si>
  <si>
    <t>表6：2023年社会保险基金预算收支执行表</t>
  </si>
  <si>
    <t>表7：2023年社会保险基金预算结余执行表</t>
  </si>
  <si>
    <t>二、2024年预算安排</t>
  </si>
  <si>
    <t xml:space="preserve">表8：2024年8一般公共预算收支预算表 </t>
  </si>
  <si>
    <t xml:space="preserve">表9：2024年一般公共预算本级支出预算表 </t>
  </si>
  <si>
    <t>表10：2024年一般公共预算本级支出预算表
     （按功能分类科目的基本支出和项目支出）</t>
  </si>
  <si>
    <t>表11：2024年一般公共预算本级基本支出预算表 
      （按经济分类科目）</t>
  </si>
  <si>
    <t xml:space="preserve">表12：2024年政府性基金预算收支预算表 </t>
  </si>
  <si>
    <t xml:space="preserve">表13：2024年政府性基金预算本级支出预算表 </t>
  </si>
  <si>
    <t xml:space="preserve">表14：2024年国有资本经营预算收支预算表 </t>
  </si>
  <si>
    <t>表15：2024年社会保险基金预算收支预算表</t>
  </si>
  <si>
    <t>表16：2024年社会保险基金预算结余预算表</t>
  </si>
  <si>
    <t>5、“三公”经费预算</t>
  </si>
  <si>
    <t>表17：2024年区级“三公”经费预算表</t>
  </si>
  <si>
    <t>三、债务管控情况</t>
  </si>
  <si>
    <t>表18：涪陵区2023年地方政府债券使用情况表</t>
  </si>
  <si>
    <t>表19：涪陵区2024年地方政府债券资金安排表</t>
  </si>
  <si>
    <t>表1</t>
  </si>
  <si>
    <t>2024年区级一般公共预算收支执行表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</si>
  <si>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</si>
  <si>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</si>
  <si>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</si>
  <si>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</si>
  <si>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</si>
  <si>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</si>
  <si>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</si>
  <si>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</si>
  <si>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</si>
  <si>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</si>
  <si>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</si>
  <si>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</si>
  <si>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</si>
  <si>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</si>
  <si>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</si>
  <si>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</si>
  <si>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</si>
  <si>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</si>
  <si>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</si>
  <si>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</si>
  <si>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</si>
  <si>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</si>
  <si>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</si>
  <si>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</si>
  <si>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</si>
  <si>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</si>
  <si>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</si>
  <si>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</si>
  <si>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</si>
  <si>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</si>
  <si>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</si>
  <si>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</si>
  <si>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</si>
  <si>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</si>
  <si>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</si>
  <si>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</si>
  <si>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</si>
  <si>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</si>
  <si>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</si>
  <si>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</si>
  <si>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</si>
  <si>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</si>
  <si>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</si>
  <si>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</si>
  <si>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</si>
  <si>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</si>
  <si>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</si>
  <si>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</si>
  <si>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</si>
  <si>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</si>
  <si>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</si>
  <si>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</si>
  <si>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</si>
  <si>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</si>
  <si>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</si>
  <si>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</si>
  <si>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</si>
  <si>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</si>
  <si>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</si>
  <si>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</si>
  <si>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</si>
  <si>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</si>
  <si>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</si>
  <si>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</si>
  <si>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</si>
  <si>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</si>
  <si>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</si>
  <si>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</si>
  <si>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</si>
  <si>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</si>
  <si>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</si>
  <si>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</si>
  <si>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</si>
  <si>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</si>
  <si>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</si>
  <si>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</si>
  <si>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</si>
  <si>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</si>
  <si>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</si>
  <si>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</si>
  <si>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</si>
  <si>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</si>
  <si>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</si>
  <si>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</si>
  <si>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</si>
  <si>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2024年一般公共预算本级支出执行表</t>
  </si>
  <si>
    <t>支        出</t>
  </si>
  <si>
    <t>一般公共服务支出</t>
  </si>
  <si>
    <t>人大事务</t>
  </si>
  <si>
    <t>行政运行</t>
  </si>
  <si>
    <t>政府办公厅(室)及相关机构事务</t>
  </si>
  <si>
    <t>一般行政管理事务</t>
  </si>
  <si>
    <t>财政事务</t>
  </si>
  <si>
    <t>党委办公厅(室)及相关机构事务</t>
  </si>
  <si>
    <t>其他一般公共服务支出</t>
  </si>
  <si>
    <t>公共安全支出</t>
  </si>
  <si>
    <t>其他公共安全</t>
  </si>
  <si>
    <t>其他国家安全支出</t>
  </si>
  <si>
    <t>文化旅游体育与传媒支出</t>
  </si>
  <si>
    <t>文化和旅游</t>
  </si>
  <si>
    <t>群众文化</t>
  </si>
  <si>
    <t>社会保障和就业支出</t>
  </si>
  <si>
    <t>人力资源和社会保障管理事务</t>
  </si>
  <si>
    <t>其他人力资源和社会保障管理事务支出</t>
  </si>
  <si>
    <t>行政事业单位养老支出</t>
  </si>
  <si>
    <t>机关事业单位基本养老保险缴费支出</t>
  </si>
  <si>
    <t>机关事业单位职业年金缴费支出</t>
  </si>
  <si>
    <t>其他行政事业单位养老支出</t>
  </si>
  <si>
    <t>退役军人管理事务</t>
  </si>
  <si>
    <t>事业运行</t>
  </si>
  <si>
    <t>其他社会保障和就业支出</t>
  </si>
  <si>
    <t>卫生健康支出</t>
  </si>
  <si>
    <t>行政事业单位医疗</t>
  </si>
  <si>
    <t>行政单位医疗</t>
  </si>
  <si>
    <t>事业单位医疗</t>
  </si>
  <si>
    <t>节能环保支出</t>
  </si>
  <si>
    <t>环境保护管理事务</t>
  </si>
  <si>
    <t>其他环境保护管理事务支出</t>
  </si>
  <si>
    <t>城乡社区支出</t>
  </si>
  <si>
    <t>城乡社区管理事务</t>
  </si>
  <si>
    <t>其他城乡社区管理事务支出</t>
  </si>
  <si>
    <t>城乡社区环境卫生</t>
  </si>
  <si>
    <t>其他城乡社区支出</t>
  </si>
  <si>
    <t>农林水支出</t>
  </si>
  <si>
    <t>农业农村</t>
  </si>
  <si>
    <t>对高校毕业生到基层任职补助</t>
  </si>
  <si>
    <t>农村综合改革</t>
  </si>
  <si>
    <t>对村民委员会和村党支部的补助</t>
  </si>
  <si>
    <t>资源勘探工业信息等支出</t>
  </si>
  <si>
    <t>支持中小企业发展和管理支出</t>
  </si>
  <si>
    <t>其他支持中小企业发展和管理支出</t>
  </si>
  <si>
    <t>住房保障支出</t>
  </si>
  <si>
    <t>住房改革支出</t>
  </si>
  <si>
    <t>住房公积金</t>
  </si>
  <si>
    <t>注：本表详细反映2023年一般公共预算本级支出情况，按预算法要求细化到功能分类项级科目。</t>
  </si>
  <si>
    <t>表5</t>
  </si>
  <si>
    <t>2023年政府性基金预算收支执行表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</si>
  <si>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</si>
  <si>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</si>
  <si>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</si>
  <si>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</si>
  <si>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</si>
  <si>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</si>
  <si>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</si>
  <si>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</si>
  <si>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</si>
  <si>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</si>
  <si>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</si>
  <si>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</si>
  <si>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</si>
  <si>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</si>
  <si>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</si>
  <si>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</si>
  <si>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</si>
  <si>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</si>
  <si>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</si>
  <si>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</si>
  <si>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</si>
  <si>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</si>
  <si>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</si>
  <si>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</si>
  <si>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</si>
  <si>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</si>
  <si>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</si>
  <si>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</si>
  <si>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</si>
  <si>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</si>
  <si>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</si>
  <si>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2023年政府性基金预算本级支出执行表</t>
  </si>
  <si>
    <t>城市基础设施配套费安排的支出</t>
  </si>
  <si>
    <t>其他城市基础设施配套费安排的支出</t>
  </si>
  <si>
    <t>基础设施建设和经济发展</t>
  </si>
  <si>
    <t>解决移民遗留问题</t>
  </si>
  <si>
    <t>国家重大水利工程建设基金安排的支出</t>
  </si>
  <si>
    <t>三峡后续工作</t>
  </si>
  <si>
    <t>表10</t>
  </si>
  <si>
    <t>2023年国有资本经营预算收支执行表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</si>
  <si>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</si>
  <si>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</si>
  <si>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</si>
  <si>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</si>
  <si>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</si>
  <si>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</si>
  <si>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</si>
  <si>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</si>
  <si>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</si>
  <si>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</si>
  <si>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</si>
  <si>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</si>
  <si>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</si>
  <si>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</si>
  <si>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</si>
  <si>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</si>
  <si>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</si>
  <si>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</si>
  <si>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</si>
  <si>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</si>
  <si>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注：1.本表直观反映2023年国有资本经营预算收入与支出的平衡关系。
    2.收入总计（本级收入合计+转移性收入合计）=支出总计（本级支出合计+转移性支出合计）。
    </t>
  </si>
  <si>
    <t>表11</t>
  </si>
  <si>
    <t>2023年社会保险基金预算收支执行表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</si>
  <si>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</si>
  <si>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</si>
  <si>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</si>
  <si>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</si>
  <si>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</si>
  <si>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</si>
  <si>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</si>
  <si>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</si>
  <si>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</si>
  <si>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</si>
  <si>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</si>
  <si>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</si>
  <si>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</si>
  <si>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</si>
  <si>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</si>
  <si>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</si>
  <si>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</si>
  <si>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</si>
  <si>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</si>
  <si>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</si>
  <si>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2023年社会保险基金预算结余执行表</t>
  </si>
  <si>
    <t>项    目</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</si>
  <si>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</si>
  <si>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</si>
  <si>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</si>
  <si>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</si>
  <si>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</si>
  <si>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</si>
  <si>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</si>
  <si>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</si>
  <si>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</si>
  <si>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</si>
  <si>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</si>
  <si>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</si>
  <si>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</si>
  <si>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</si>
  <si>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</si>
  <si>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</si>
  <si>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</si>
  <si>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</si>
  <si>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</si>
  <si>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</si>
  <si>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</si>
  <si>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</si>
  <si>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</si>
  <si>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</si>
  <si>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</si>
  <si>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</si>
  <si>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2024年一般公共预算本级支出预算表 </t>
  </si>
  <si>
    <t>预  算  数</t>
  </si>
  <si>
    <t xml:space="preserve">  一般公共服务支出</t>
  </si>
  <si>
    <t xml:space="preserve">    人大事务</t>
  </si>
  <si>
    <t xml:space="preserve">      行政运行</t>
  </si>
  <si>
    <t xml:space="preserve">    政府办公厅(室)及相关机构事务</t>
  </si>
  <si>
    <t xml:space="preserve">      一般行政管理事务</t>
  </si>
  <si>
    <t xml:space="preserve">    财政事务</t>
  </si>
  <si>
    <t xml:space="preserve">    党委办公厅(室)及相关机构事务</t>
  </si>
  <si>
    <t xml:space="preserve">  文化旅游体育与传媒支出</t>
  </si>
  <si>
    <t xml:space="preserve">    文化和旅游</t>
  </si>
  <si>
    <t xml:space="preserve">      群众文化</t>
  </si>
  <si>
    <t xml:space="preserve">      其他文化和旅游支出</t>
  </si>
  <si>
    <t xml:space="preserve">  社会保障和就业支出</t>
  </si>
  <si>
    <t xml:space="preserve">    人力资源和社会保障管理事务</t>
  </si>
  <si>
    <t xml:space="preserve">      事业运行</t>
  </si>
  <si>
    <t xml:space="preserve">      其他人力资源和社会保障管理事务支出</t>
  </si>
  <si>
    <t xml:space="preserve">    民政管理事务</t>
  </si>
  <si>
    <t xml:space="preserve">      基层政权建设和社区治理</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</si>
  <si>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</si>
  <si>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</si>
  <si>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</si>
  <si>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</si>
  <si>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</si>
  <si>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卫生健康支出</t>
  </si>
  <si>
    <t xml:space="preserve">    行政事业单位医疗</t>
  </si>
  <si>
    <t xml:space="preserve">      行政单位医疗</t>
  </si>
  <si>
    <t xml:space="preserve">      事业单位医疗</t>
  </si>
  <si>
    <t xml:space="preserve">  节能环保支出</t>
  </si>
  <si>
    <t xml:space="preserve">    环境保护管理事务</t>
  </si>
  <si>
    <t xml:space="preserve">      其他环境保护管理事务支出</t>
  </si>
  <si>
    <t xml:space="preserve">  城乡社区支出</t>
  </si>
  <si>
    <t xml:space="preserve">    城乡社区管理事务</t>
  </si>
  <si>
    <t xml:space="preserve">      其他城乡社区管理事务支出</t>
  </si>
  <si>
    <t xml:space="preserve">    城乡社区环境卫生</t>
  </si>
  <si>
    <t xml:space="preserve">      城乡社区环境卫生</t>
  </si>
  <si>
    <t xml:space="preserve">  农林水支出</t>
  </si>
  <si>
    <t xml:space="preserve">    农业农村</t>
  </si>
  <si>
    <t xml:space="preserve">      对高校毕业生到基层任职补助</t>
  </si>
  <si>
    <t xml:space="preserve">      其他农业农村支出</t>
  </si>
  <si>
    <t xml:space="preserve">  住房保障支出</t>
  </si>
  <si>
    <t xml:space="preserve">    住房改革支出</t>
  </si>
  <si>
    <t xml:space="preserve">      住房公积金</t>
  </si>
  <si>
    <t xml:space="preserve">  预备费</t>
  </si>
  <si>
    <t>注：本表详细反映2024年一般公共预算支出情况，按预算法要求细化到功能分类项级科目。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</si>
  <si>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</si>
  <si>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</si>
  <si>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</si>
  <si>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</si>
  <si>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</si>
  <si>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</si>
  <si>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</si>
  <si>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</si>
  <si>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</si>
  <si>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国防支出</t>
  </si>
  <si>
    <t>教育支出</t>
  </si>
  <si>
    <t>科学技术支出</t>
  </si>
  <si>
    <t>交通运输支出</t>
  </si>
  <si>
    <t>商业服务业等支出</t>
  </si>
  <si>
    <t>金融支出</t>
  </si>
  <si>
    <t>援助其他地区支出</t>
  </si>
  <si>
    <t>自然资源海洋气象等支出</t>
  </si>
  <si>
    <t>粮油物资储备支出</t>
  </si>
  <si>
    <t>灾害防治及应急管理支出</t>
  </si>
  <si>
    <t>预备费</t>
  </si>
  <si>
    <t>其他支出</t>
  </si>
  <si>
    <t>债务付息支出</t>
  </si>
  <si>
    <t>债务发行费用支出</t>
  </si>
  <si>
    <t>注：在功能分类的基础上，为衔接表9，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</si>
  <si>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</si>
  <si>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</si>
  <si>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</si>
  <si>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</si>
  <si>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</si>
  <si>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</si>
  <si>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</si>
  <si>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</si>
  <si>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</si>
  <si>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</si>
  <si>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</si>
  <si>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</si>
  <si>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</si>
  <si>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</si>
  <si>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</si>
  <si>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</si>
  <si>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</si>
  <si>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</si>
  <si>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工会经费</t>
  </si>
  <si>
    <t xml:space="preserve">    福利费</t>
  </si>
  <si>
    <t xml:space="preserve">    公务用车运行维护费</t>
  </si>
  <si>
    <t xml:space="preserve">    维修（护）费</t>
  </si>
  <si>
    <t xml:space="preserve">    其他交通费用</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</si>
  <si>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</si>
  <si>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</si>
  <si>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</si>
  <si>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</si>
  <si>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</si>
  <si>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</si>
  <si>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</si>
  <si>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</si>
  <si>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</si>
  <si>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生活补助</t>
  </si>
  <si>
    <t xml:space="preserve">    医疗费补助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</si>
  <si>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</si>
  <si>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</si>
  <si>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</si>
  <si>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</si>
  <si>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表19</t>
  </si>
  <si>
    <t xml:space="preserve">2024年政府性基金预算收支预算表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</si>
  <si>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</si>
  <si>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</si>
  <si>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</si>
  <si>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</si>
  <si>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</si>
  <si>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</si>
  <si>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</si>
  <si>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</si>
  <si>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</si>
  <si>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</si>
  <si>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</si>
  <si>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</si>
  <si>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</si>
  <si>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</si>
  <si>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2024年政府性基金预算本级支出预算表 </t>
  </si>
  <si>
    <t>三峡水库库区基金支出</t>
  </si>
  <si>
    <t>注：本表详细反映2024年政府性基金预算本级支出安排情况，按《预算法》要求细化到功能分类项级科目。</t>
  </si>
  <si>
    <t>表23</t>
  </si>
  <si>
    <t xml:space="preserve">2024年区级政府性基金预算转移支付支出预算表 </t>
  </si>
  <si>
    <t>（分项目）</t>
  </si>
  <si>
    <t>补助乡镇合计</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</si>
  <si>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</si>
  <si>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</si>
  <si>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</si>
  <si>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</si>
  <si>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</si>
  <si>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</si>
  <si>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</si>
  <si>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</si>
  <si>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9.国家重大水利工程建设基金</t>
  </si>
  <si>
    <t>注：本表直观反映年初区对乡镇的转移支付分项目情况。</t>
  </si>
  <si>
    <t>表24</t>
  </si>
  <si>
    <t xml:space="preserve">2024年国有资本经营预算收支预算表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</si>
  <si>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</si>
  <si>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</si>
  <si>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</si>
  <si>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</si>
  <si>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</si>
  <si>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</si>
  <si>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</si>
  <si>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</si>
  <si>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</si>
  <si>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</si>
  <si>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注：1.本表直观反映2024年国有资本经营预算收入与支出的平衡关系。
    2.收入总计（本级收入合计+转移性收入合计）=支出总计（本级支出合计+转移性支出合计）。
   </t>
  </si>
  <si>
    <t>表25</t>
  </si>
  <si>
    <t>2024年全区社会保险基金预算收支预算表</t>
  </si>
  <si>
    <t>表26</t>
  </si>
  <si>
    <t>2024年社会保险基金预算结余预算表</t>
  </si>
  <si>
    <t>2024年预算数</t>
  </si>
  <si>
    <t>执行数为上年
执行数的%</t>
  </si>
  <si>
    <t>表27</t>
  </si>
  <si>
    <t>2024年“三公”经费预算表</t>
  </si>
  <si>
    <t>总计</t>
  </si>
  <si>
    <t>因公出国（境）费用</t>
  </si>
  <si>
    <t>公务用车购置及运行费</t>
  </si>
  <si>
    <t>公务接待费</t>
  </si>
  <si>
    <t>公务用车购置</t>
  </si>
  <si>
    <t>公务用车运行维护费</t>
  </si>
  <si>
    <t>注：经汇总，2024年“三公”经费预算较2023年只减不增，严格落实中央八项规定，继续落实“过紧日子”要求，严格控
    制“三公”经费支出预算。</t>
  </si>
  <si>
    <t>表28</t>
  </si>
  <si>
    <t xml:space="preserve"> 蔺市街道2023年地方政府债券使用情况表</t>
  </si>
  <si>
    <t>序号</t>
  </si>
  <si>
    <t>项目名称</t>
  </si>
  <si>
    <t>项目领域</t>
  </si>
  <si>
    <t>项目主管部门</t>
  </si>
  <si>
    <t>债券性质</t>
  </si>
  <si>
    <t>债券规模</t>
  </si>
  <si>
    <t>发行时间（年/月）</t>
  </si>
  <si>
    <t>已拨付金额</t>
  </si>
  <si>
    <t>拨付进度</t>
  </si>
  <si>
    <t>合计</t>
  </si>
  <si>
    <t>表29</t>
  </si>
  <si>
    <t>蔺市街道2024年年初新增地方政府债券资金安排表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</si>
  <si>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</si>
  <si>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</si>
  <si>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注：本表反映本级当年提前下达的新增地方政府债券资金使用安排，由县级以上地方各级财政部门在本级人民代表大会批准预算后二十日内公开，我街道无提前下达的新增地方政府债券资金。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</si>
</sst>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_ "/>
    <numFmt numFmtId="184" formatCode="0.0%"/>
    <numFmt numFmtId="185" formatCode="#,##0.0_ "/>
    <numFmt numFmtId="186" formatCode="_ * #,##0_ ;_ * \-#,##0_ ;_ * &quot;-&quot;??_ ;_ @_ "/>
  </numFmts>
  <fonts count="94">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sz val="12"/>
      <name val="宋体"/>
      <charset val="134"/>
      <scheme val="minor"/>
    </font>
    <font>
      <b/>
      <sz val="12"/>
      <name val="仿宋_GB2312"/>
      <charset val="134"/>
    </font>
    <font>
      <sz val="14"/>
      <name val="方正黑体_GBK"/>
      <charset val="134"/>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3" borderId="5"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6" applyNumberFormat="0" applyFill="0" applyAlignment="0" applyProtection="0">
      <alignment vertical="center"/>
    </xf>
    <xf numFmtId="0" fontId="65" fillId="0" borderId="6" applyNumberFormat="0" applyFill="0" applyAlignment="0" applyProtection="0">
      <alignment vertical="center"/>
    </xf>
    <xf numFmtId="0" fontId="66" fillId="0" borderId="7" applyNumberFormat="0" applyFill="0" applyAlignment="0" applyProtection="0">
      <alignment vertical="center"/>
    </xf>
    <xf numFmtId="0" fontId="66" fillId="0" borderId="0" applyNumberFormat="0" applyFill="0" applyBorder="0" applyAlignment="0" applyProtection="0">
      <alignment vertical="center"/>
    </xf>
    <xf numFmtId="0" fontId="67" fillId="4" borderId="8" applyNumberFormat="0" applyAlignment="0" applyProtection="0">
      <alignment vertical="center"/>
    </xf>
    <xf numFmtId="0" fontId="68" fillId="5" borderId="9" applyNumberFormat="0" applyAlignment="0" applyProtection="0">
      <alignment vertical="center"/>
    </xf>
    <xf numFmtId="0" fontId="69" fillId="5" borderId="8" applyNumberFormat="0" applyAlignment="0" applyProtection="0">
      <alignment vertical="center"/>
    </xf>
    <xf numFmtId="0" fontId="70" fillId="6" borderId="10" applyNumberFormat="0" applyAlignment="0" applyProtection="0">
      <alignment vertical="center"/>
    </xf>
    <xf numFmtId="0" fontId="71" fillId="0" borderId="11" applyNumberFormat="0" applyFill="0" applyAlignment="0" applyProtection="0">
      <alignment vertical="center"/>
    </xf>
    <xf numFmtId="0" fontId="72" fillId="0" borderId="12" applyNumberFormat="0" applyFill="0" applyAlignment="0" applyProtection="0">
      <alignment vertical="center"/>
    </xf>
    <xf numFmtId="0" fontId="73" fillId="7" borderId="0" applyNumberFormat="0" applyBorder="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0" applyNumberFormat="0" applyBorder="0" applyAlignment="0" applyProtection="0">
      <alignment vertical="center"/>
    </xf>
    <xf numFmtId="0" fontId="77" fillId="11" borderId="0" applyNumberFormat="0" applyBorder="0" applyAlignment="0" applyProtection="0">
      <alignment vertical="center"/>
    </xf>
    <xf numFmtId="0" fontId="77" fillId="12" borderId="0" applyNumberFormat="0" applyBorder="0" applyAlignment="0" applyProtection="0">
      <alignment vertical="center"/>
    </xf>
    <xf numFmtId="0" fontId="76" fillId="13" borderId="0" applyNumberFormat="0" applyBorder="0" applyAlignment="0" applyProtection="0">
      <alignment vertical="center"/>
    </xf>
    <xf numFmtId="0" fontId="76" fillId="14" borderId="0" applyNumberFormat="0" applyBorder="0" applyAlignment="0" applyProtection="0">
      <alignment vertical="center"/>
    </xf>
    <xf numFmtId="0" fontId="77" fillId="15" borderId="0" applyNumberFormat="0" applyBorder="0" applyAlignment="0" applyProtection="0">
      <alignment vertical="center"/>
    </xf>
    <xf numFmtId="0" fontId="77" fillId="16" borderId="0" applyNumberFormat="0" applyBorder="0" applyAlignment="0" applyProtection="0">
      <alignment vertical="center"/>
    </xf>
    <xf numFmtId="0" fontId="76" fillId="17" borderId="0" applyNumberFormat="0" applyBorder="0" applyAlignment="0" applyProtection="0">
      <alignment vertical="center"/>
    </xf>
    <xf numFmtId="0" fontId="76" fillId="18" borderId="0" applyNumberFormat="0" applyBorder="0" applyAlignment="0" applyProtection="0">
      <alignment vertical="center"/>
    </xf>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76" fillId="21" borderId="0" applyNumberFormat="0" applyBorder="0" applyAlignment="0" applyProtection="0">
      <alignment vertical="center"/>
    </xf>
    <xf numFmtId="0" fontId="76" fillId="22" borderId="0" applyNumberFormat="0" applyBorder="0" applyAlignment="0" applyProtection="0">
      <alignment vertical="center"/>
    </xf>
    <xf numFmtId="0" fontId="77" fillId="23" borderId="0" applyNumberFormat="0" applyBorder="0" applyAlignment="0" applyProtection="0">
      <alignment vertical="center"/>
    </xf>
    <xf numFmtId="0" fontId="77" fillId="24" borderId="0" applyNumberFormat="0" applyBorder="0" applyAlignment="0" applyProtection="0">
      <alignment vertical="center"/>
    </xf>
    <xf numFmtId="0" fontId="76" fillId="25" borderId="0" applyNumberFormat="0" applyBorder="0" applyAlignment="0" applyProtection="0">
      <alignment vertical="center"/>
    </xf>
    <xf numFmtId="0" fontId="76" fillId="26" borderId="0" applyNumberFormat="0" applyBorder="0" applyAlignment="0" applyProtection="0">
      <alignment vertical="center"/>
    </xf>
    <xf numFmtId="0" fontId="77" fillId="27" borderId="0" applyNumberFormat="0" applyBorder="0" applyAlignment="0" applyProtection="0">
      <alignment vertical="center"/>
    </xf>
    <xf numFmtId="0" fontId="77" fillId="28" borderId="0" applyNumberFormat="0" applyBorder="0" applyAlignment="0" applyProtection="0">
      <alignment vertical="center"/>
    </xf>
    <xf numFmtId="0" fontId="76" fillId="29" borderId="0" applyNumberFormat="0" applyBorder="0" applyAlignment="0" applyProtection="0">
      <alignment vertical="center"/>
    </xf>
    <xf numFmtId="0" fontId="76" fillId="30" borderId="0" applyNumberFormat="0" applyBorder="0" applyAlignment="0" applyProtection="0">
      <alignment vertical="center"/>
    </xf>
    <xf numFmtId="0" fontId="77" fillId="31" borderId="0" applyNumberFormat="0" applyBorder="0" applyAlignment="0" applyProtection="0">
      <alignment vertical="center"/>
    </xf>
    <xf numFmtId="0" fontId="77" fillId="32" borderId="0" applyNumberFormat="0" applyBorder="0" applyAlignment="0" applyProtection="0">
      <alignment vertical="center"/>
    </xf>
    <xf numFmtId="0" fontId="76" fillId="33" borderId="0" applyNumberFormat="0" applyBorder="0" applyAlignment="0" applyProtection="0">
      <alignment vertical="center"/>
    </xf>
    <xf numFmtId="0" fontId="38" fillId="0" borderId="0" applyBorder="0">
      <alignment vertical="center"/>
    </xf>
    <xf numFmtId="9" fontId="17" fillId="0" borderId="0" applyFont="0" applyFill="0" applyBorder="0" applyAlignment="0" applyProtection="0"/>
    <xf numFmtId="0" fontId="78" fillId="0" borderId="13" applyNumberFormat="0" applyFill="0" applyAlignment="0" applyProtection="0">
      <alignment vertical="center"/>
    </xf>
    <xf numFmtId="0" fontId="79" fillId="0" borderId="14" applyNumberFormat="0" applyFill="0" applyAlignment="0" applyProtection="0">
      <alignment vertical="center"/>
    </xf>
    <xf numFmtId="0" fontId="80" fillId="0" borderId="15"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34"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83" fillId="0" borderId="0">
      <alignment vertical="center"/>
    </xf>
    <xf numFmtId="0" fontId="17" fillId="0" borderId="0"/>
    <xf numFmtId="0" fontId="17" fillId="0" borderId="0"/>
    <xf numFmtId="0" fontId="17" fillId="0" borderId="0"/>
    <xf numFmtId="0" fontId="0" fillId="0" borderId="0">
      <alignment vertical="center"/>
    </xf>
    <xf numFmtId="0" fontId="3"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4" fillId="0" borderId="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38" fillId="0" borderId="0"/>
    <xf numFmtId="0" fontId="38" fillId="0" borderId="0"/>
    <xf numFmtId="0" fontId="17" fillId="0" borderId="0">
      <alignment vertical="center"/>
    </xf>
    <xf numFmtId="0" fontId="84" fillId="35" borderId="0" applyNumberFormat="0" applyBorder="0" applyAlignment="0" applyProtection="0">
      <alignment vertical="center"/>
    </xf>
    <xf numFmtId="0" fontId="85" fillId="0" borderId="16" applyNumberFormat="0" applyFill="0" applyAlignment="0" applyProtection="0">
      <alignment vertical="center"/>
    </xf>
    <xf numFmtId="0" fontId="86" fillId="36" borderId="17" applyNumberFormat="0" applyAlignment="0" applyProtection="0">
      <alignment vertical="center"/>
    </xf>
    <xf numFmtId="0" fontId="87" fillId="37" borderId="18" applyNumberFormat="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19"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91" fillId="38" borderId="0" applyNumberFormat="0" applyBorder="0" applyAlignment="0" applyProtection="0">
      <alignment vertical="center"/>
    </xf>
    <xf numFmtId="0" fontId="92" fillId="36" borderId="20" applyNumberFormat="0" applyAlignment="0" applyProtection="0">
      <alignment vertical="center"/>
    </xf>
    <xf numFmtId="0" fontId="93" fillId="39" borderId="17" applyNumberFormat="0" applyAlignment="0" applyProtection="0">
      <alignment vertical="center"/>
    </xf>
    <xf numFmtId="0" fontId="38" fillId="0" borderId="0"/>
    <xf numFmtId="0" fontId="17" fillId="40" borderId="21" applyNumberFormat="0" applyFont="0" applyAlignment="0" applyProtection="0">
      <alignment vertical="center"/>
    </xf>
  </cellStyleXfs>
  <cellXfs count="318">
    <xf numFmtId="0" fontId="0" fillId="0" borderId="0" xfId="0">
      <alignment vertical="center"/>
    </xf>
    <xf numFmtId="0" fontId="1" fillId="0" borderId="0" xfId="89" applyFont="1" applyFill="1" applyAlignment="1">
      <alignment vertical="center"/>
    </xf>
    <xf numFmtId="0" fontId="2" fillId="0" borderId="0" xfId="89" applyFont="1" applyFill="1" applyAlignment="1">
      <alignment vertical="center"/>
    </xf>
    <xf numFmtId="0" fontId="3" fillId="0" borderId="0" xfId="89" applyFont="1" applyFill="1" applyAlignment="1">
      <alignment vertical="center"/>
    </xf>
    <xf numFmtId="0" fontId="4" fillId="0" borderId="0" xfId="60" applyFont="1" applyFill="1" applyAlignment="1"/>
    <xf numFmtId="0" fontId="5" fillId="0" borderId="0" xfId="89" applyFont="1" applyFill="1" applyBorder="1" applyAlignment="1">
      <alignment horizontal="center" vertical="center" wrapText="1"/>
    </xf>
    <xf numFmtId="0" fontId="6" fillId="0" borderId="0" xfId="89" applyFont="1" applyFill="1" applyBorder="1" applyAlignment="1">
      <alignment horizontal="right" vertical="center" wrapText="1"/>
    </xf>
    <xf numFmtId="0" fontId="7" fillId="0" borderId="1" xfId="89"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 xfId="89" applyFont="1" applyFill="1" applyBorder="1" applyAlignment="1">
      <alignment horizontal="left" vertical="center" wrapText="1"/>
    </xf>
    <xf numFmtId="0" fontId="8" fillId="0" borderId="1" xfId="89" applyFont="1" applyFill="1" applyBorder="1" applyAlignment="1">
      <alignment vertical="center" wrapText="1"/>
    </xf>
    <xf numFmtId="176" fontId="8" fillId="0" borderId="1" xfId="89" applyNumberFormat="1" applyFont="1" applyFill="1" applyBorder="1" applyAlignment="1">
      <alignment vertical="center" wrapText="1"/>
    </xf>
    <xf numFmtId="10" fontId="3" fillId="0" borderId="0" xfId="89" applyNumberFormat="1" applyFont="1" applyFill="1" applyAlignment="1">
      <alignment vertical="center"/>
    </xf>
    <xf numFmtId="0" fontId="6" fillId="0" borderId="0" xfId="8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9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9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63" applyNumberFormat="1" applyFont="1" applyFill="1" applyAlignment="1" applyProtection="1">
      <alignment horizontal="center" vertical="center"/>
    </xf>
    <xf numFmtId="2" fontId="12" fillId="0" borderId="0" xfId="63" applyNumberFormat="1" applyFont="1" applyFill="1" applyAlignment="1" applyProtection="1">
      <alignment vertical="center"/>
    </xf>
    <xf numFmtId="0" fontId="4" fillId="2" borderId="0" xfId="59" applyFont="1" applyFill="1" applyAlignment="1">
      <alignment horizontal="center" vertical="center"/>
    </xf>
    <xf numFmtId="0" fontId="4" fillId="2" borderId="0" xfId="59" applyFont="1" applyFill="1" applyAlignment="1">
      <alignment vertical="center"/>
    </xf>
    <xf numFmtId="0" fontId="4" fillId="2" borderId="0" xfId="59"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59"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59" applyFont="1" applyFill="1" applyAlignment="1">
      <alignment vertical="center" wrapText="1"/>
    </xf>
    <xf numFmtId="10" fontId="4" fillId="2" borderId="0" xfId="59" applyNumberFormat="1" applyFont="1" applyFill="1" applyBorder="1" applyAlignment="1">
      <alignment horizontal="right" vertical="center" wrapText="1"/>
    </xf>
    <xf numFmtId="0" fontId="4" fillId="2" borderId="0" xfId="59" applyFont="1" applyFill="1" applyBorder="1" applyAlignment="1">
      <alignment horizontal="center" vertical="center"/>
    </xf>
    <xf numFmtId="0" fontId="4" fillId="2" borderId="0" xfId="59" applyFont="1" applyFill="1" applyBorder="1" applyAlignment="1">
      <alignment vertical="center"/>
    </xf>
    <xf numFmtId="0" fontId="4" fillId="0" borderId="0" xfId="63" applyFont="1" applyAlignment="1"/>
    <xf numFmtId="0" fontId="15" fillId="0" borderId="0" xfId="63" applyAlignment="1"/>
    <xf numFmtId="0" fontId="16" fillId="2" borderId="0" xfId="59" applyFont="1" applyFill="1" applyAlignment="1">
      <alignment horizontal="left" vertical="center"/>
    </xf>
    <xf numFmtId="0" fontId="17" fillId="0" borderId="0" xfId="63" applyFont="1" applyAlignment="1">
      <alignment horizontal="center" vertical="center"/>
    </xf>
    <xf numFmtId="2" fontId="4" fillId="0" borderId="0" xfId="63" applyNumberFormat="1" applyFont="1" applyBorder="1" applyAlignment="1" applyProtection="1">
      <alignment horizontal="left"/>
    </xf>
    <xf numFmtId="2" fontId="4" fillId="0" borderId="0" xfId="63" applyNumberFormat="1" applyFont="1" applyAlignment="1"/>
    <xf numFmtId="2" fontId="4" fillId="0" borderId="0" xfId="63" applyNumberFormat="1" applyFont="1" applyAlignment="1" applyProtection="1">
      <alignment horizontal="center" vertical="center"/>
    </xf>
    <xf numFmtId="0" fontId="4" fillId="0" borderId="0" xfId="63" applyFont="1" applyAlignment="1">
      <alignment vertical="center"/>
    </xf>
    <xf numFmtId="2" fontId="18" fillId="0" borderId="1" xfId="63" applyNumberFormat="1" applyFont="1" applyBorder="1" applyAlignment="1" applyProtection="1">
      <alignment horizontal="center" vertical="center" wrapText="1"/>
    </xf>
    <xf numFmtId="2" fontId="18" fillId="0" borderId="1" xfId="63" applyNumberFormat="1" applyFont="1" applyFill="1" applyBorder="1" applyAlignment="1" applyProtection="1">
      <alignment horizontal="center" vertical="center" wrapText="1"/>
    </xf>
    <xf numFmtId="2" fontId="18" fillId="0" borderId="1" xfId="63" applyNumberFormat="1" applyFont="1" applyBorder="1" applyAlignment="1">
      <alignment horizontal="center" vertical="center" wrapText="1"/>
    </xf>
    <xf numFmtId="0" fontId="19" fillId="0" borderId="1" xfId="79" applyFont="1" applyBorder="1" applyAlignment="1">
      <alignment vertical="center"/>
    </xf>
    <xf numFmtId="2" fontId="4" fillId="0" borderId="1" xfId="63" applyNumberFormat="1" applyFont="1" applyFill="1" applyBorder="1" applyAlignment="1" applyProtection="1">
      <alignment vertical="center" wrapText="1"/>
    </xf>
    <xf numFmtId="180" fontId="4" fillId="0" borderId="1" xfId="63" applyNumberFormat="1" applyFont="1" applyFill="1" applyBorder="1" applyAlignment="1" applyProtection="1">
      <alignment vertical="center" wrapText="1"/>
    </xf>
    <xf numFmtId="0" fontId="20" fillId="0" borderId="1" xfId="79" applyFont="1" applyBorder="1" applyAlignment="1">
      <alignment vertical="center"/>
    </xf>
    <xf numFmtId="2" fontId="21" fillId="0" borderId="1" xfId="63" applyNumberFormat="1" applyFont="1" applyBorder="1" applyAlignment="1" applyProtection="1">
      <alignment horizontal="center" vertical="center" wrapText="1"/>
    </xf>
    <xf numFmtId="10" fontId="4" fillId="0" borderId="0" xfId="63" applyNumberFormat="1" applyFont="1" applyAlignment="1">
      <alignment vertical="center"/>
    </xf>
    <xf numFmtId="0" fontId="4" fillId="0" borderId="1" xfId="63" applyFont="1" applyBorder="1" applyAlignment="1"/>
    <xf numFmtId="0" fontId="19" fillId="0" borderId="1" xfId="79" applyFont="1" applyBorder="1" applyAlignment="1">
      <alignment horizontal="center" vertical="center"/>
    </xf>
    <xf numFmtId="0" fontId="14" fillId="0" borderId="0" xfId="63" applyFont="1" applyAlignment="1">
      <alignment vertical="center"/>
    </xf>
    <xf numFmtId="2" fontId="4" fillId="0" borderId="0" xfId="63" applyNumberFormat="1" applyFont="1" applyAlignment="1">
      <alignment vertical="center"/>
    </xf>
    <xf numFmtId="0" fontId="22" fillId="2" borderId="0" xfId="74" applyFont="1" applyFill="1" applyAlignment="1">
      <alignment vertical="center"/>
    </xf>
    <xf numFmtId="0" fontId="22" fillId="2" borderId="0" xfId="74" applyFont="1" applyFill="1">
      <alignment vertical="center"/>
    </xf>
    <xf numFmtId="0" fontId="23" fillId="2" borderId="0" xfId="59" applyFont="1" applyFill="1" applyAlignment="1">
      <alignment horizontal="center" vertical="center"/>
    </xf>
    <xf numFmtId="179" fontId="24" fillId="2" borderId="0" xfId="57" applyNumberFormat="1" applyFont="1" applyFill="1" applyBorder="1" applyAlignment="1">
      <alignment horizontal="center" vertical="center"/>
    </xf>
    <xf numFmtId="0" fontId="24" fillId="2" borderId="0" xfId="57" applyFont="1" applyFill="1" applyBorder="1" applyAlignment="1">
      <alignment horizontal="center" vertical="center"/>
    </xf>
    <xf numFmtId="0" fontId="24" fillId="2" borderId="0" xfId="57" applyFont="1" applyFill="1" applyBorder="1" applyAlignment="1">
      <alignment vertical="center"/>
    </xf>
    <xf numFmtId="0" fontId="25" fillId="2" borderId="0" xfId="59" applyFont="1" applyFill="1" applyBorder="1" applyAlignment="1">
      <alignment horizontal="right" vertical="center"/>
    </xf>
    <xf numFmtId="0" fontId="18" fillId="2" borderId="1" xfId="59" applyFont="1" applyFill="1" applyBorder="1" applyAlignment="1">
      <alignment horizontal="center" vertical="center"/>
    </xf>
    <xf numFmtId="181" fontId="18" fillId="2" borderId="1" xfId="92" applyNumberFormat="1" applyFont="1" applyFill="1" applyBorder="1" applyAlignment="1" applyProtection="1">
      <alignment horizontal="center" vertical="center" wrapText="1"/>
      <protection locked="0"/>
    </xf>
    <xf numFmtId="0" fontId="18" fillId="2" borderId="1" xfId="5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57" applyFont="1" applyFill="1" applyBorder="1" applyAlignment="1">
      <alignment horizontal="left" vertical="center"/>
    </xf>
    <xf numFmtId="181" fontId="25" fillId="2" borderId="1" xfId="59"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74" applyNumberFormat="1" applyFont="1" applyFill="1">
      <alignment vertical="center"/>
    </xf>
    <xf numFmtId="181" fontId="25" fillId="2" borderId="1" xfId="59" applyNumberFormat="1" applyFont="1" applyFill="1" applyBorder="1" applyAlignment="1">
      <alignment horizontal="left" vertical="center" indent="1"/>
    </xf>
    <xf numFmtId="181" fontId="25" fillId="2" borderId="1" xfId="59" applyNumberFormat="1" applyFont="1" applyFill="1" applyBorder="1" applyAlignment="1">
      <alignment horizontal="left" vertical="center" wrapText="1" indent="1"/>
    </xf>
    <xf numFmtId="0" fontId="27" fillId="2" borderId="1" xfId="74" applyFont="1" applyFill="1" applyBorder="1" applyAlignment="1">
      <alignment horizontal="center" vertical="center"/>
    </xf>
    <xf numFmtId="0" fontId="28" fillId="2" borderId="1" xfId="74" applyFont="1" applyFill="1" applyBorder="1" applyAlignment="1">
      <alignment horizontal="center" vertical="center"/>
    </xf>
    <xf numFmtId="0" fontId="29" fillId="2" borderId="1" xfId="57" applyFont="1" applyFill="1" applyBorder="1" applyAlignment="1">
      <alignment horizontal="left" vertical="center"/>
    </xf>
    <xf numFmtId="0" fontId="25" fillId="2" borderId="0" xfId="62" applyFont="1" applyFill="1" applyAlignment="1">
      <alignment horizontal="left" vertical="center" wrapText="1"/>
    </xf>
    <xf numFmtId="0" fontId="0" fillId="2" borderId="0" xfId="62" applyFont="1" applyFill="1" applyAlignment="1">
      <alignment horizontal="left" vertical="center" wrapText="1"/>
    </xf>
    <xf numFmtId="0" fontId="30" fillId="2" borderId="0" xfId="74" applyFont="1" applyFill="1">
      <alignment vertical="center"/>
    </xf>
    <xf numFmtId="0" fontId="22" fillId="0" borderId="0" xfId="62" applyFont="1" applyFill="1" applyAlignment="1"/>
    <xf numFmtId="0" fontId="0" fillId="0" borderId="0" xfId="62" applyFill="1" applyAlignment="1"/>
    <xf numFmtId="181" fontId="0" fillId="0" borderId="0" xfId="62" applyNumberFormat="1" applyFill="1" applyAlignment="1">
      <alignment horizontal="center" vertical="center"/>
    </xf>
    <xf numFmtId="182" fontId="0" fillId="0" borderId="0" xfId="62" applyNumberFormat="1" applyFill="1" applyAlignment="1"/>
    <xf numFmtId="181" fontId="0" fillId="0" borderId="0" xfId="62" applyNumberFormat="1" applyFill="1" applyAlignment="1"/>
    <xf numFmtId="182" fontId="0" fillId="2" borderId="0" xfId="62" applyNumberFormat="1" applyFill="1" applyAlignment="1"/>
    <xf numFmtId="181" fontId="0" fillId="2" borderId="0" xfId="62" applyNumberFormat="1" applyFill="1" applyAlignment="1"/>
    <xf numFmtId="0" fontId="0" fillId="2" borderId="0" xfId="62" applyFill="1" applyBorder="1">
      <alignment vertical="center"/>
    </xf>
    <xf numFmtId="181" fontId="27" fillId="2" borderId="0" xfId="62" applyNumberFormat="1" applyFont="1" applyFill="1" applyAlignment="1">
      <alignment horizontal="center" vertical="center"/>
    </xf>
    <xf numFmtId="182" fontId="22" fillId="2" borderId="0" xfId="62" applyNumberFormat="1" applyFont="1" applyFill="1" applyAlignment="1"/>
    <xf numFmtId="0" fontId="25" fillId="2" borderId="0" xfId="62" applyFont="1" applyFill="1" applyBorder="1" applyAlignment="1">
      <alignment horizontal="right" vertical="center"/>
    </xf>
    <xf numFmtId="0" fontId="24" fillId="2" borderId="1" xfId="76" applyFont="1" applyFill="1" applyBorder="1" applyAlignment="1">
      <alignment horizontal="center" vertical="center"/>
    </xf>
    <xf numFmtId="181" fontId="24" fillId="2" borderId="1" xfId="76" applyNumberFormat="1" applyFont="1" applyFill="1" applyBorder="1" applyAlignment="1">
      <alignment horizontal="center" vertical="center"/>
    </xf>
    <xf numFmtId="0" fontId="18" fillId="2" borderId="1" xfId="76"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62" applyFont="1" applyFill="1" applyBorder="1" applyAlignment="1">
      <alignment vertical="center"/>
    </xf>
    <xf numFmtId="182" fontId="18" fillId="2" borderId="1" xfId="62"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62" applyNumberFormat="1" applyFont="1" applyFill="1" applyAlignment="1"/>
    <xf numFmtId="10" fontId="22" fillId="0" borderId="0" xfId="62" applyNumberFormat="1" applyFont="1" applyFill="1" applyAlignment="1"/>
    <xf numFmtId="3" fontId="14" fillId="0" borderId="1" xfId="0" applyNumberFormat="1" applyFont="1" applyFill="1" applyBorder="1" applyAlignment="1" applyProtection="1">
      <alignment horizontal="left" wrapText="1"/>
    </xf>
    <xf numFmtId="0" fontId="25" fillId="2" borderId="1" xfId="62" applyFont="1" applyFill="1" applyBorder="1" applyAlignment="1">
      <alignment vertical="center"/>
    </xf>
    <xf numFmtId="181" fontId="27" fillId="2" borderId="1" xfId="110" applyNumberFormat="1" applyFont="1" applyFill="1" applyBorder="1" applyAlignment="1">
      <alignment horizontal="right" vertical="center"/>
    </xf>
    <xf numFmtId="0" fontId="22" fillId="0" borderId="0" xfId="62" applyFont="1" applyFill="1" applyBorder="1" applyAlignment="1"/>
    <xf numFmtId="0" fontId="32" fillId="2" borderId="1" xfId="62" applyFont="1" applyFill="1" applyBorder="1" applyAlignment="1">
      <alignment vertical="center"/>
    </xf>
    <xf numFmtId="0" fontId="25" fillId="2" borderId="1" xfId="62" applyFont="1" applyFill="1" applyBorder="1" applyAlignment="1"/>
    <xf numFmtId="181" fontId="0" fillId="2" borderId="1" xfId="62" applyNumberFormat="1" applyFont="1" applyFill="1" applyBorder="1" applyAlignment="1">
      <alignment horizontal="right" vertical="center"/>
    </xf>
    <xf numFmtId="0" fontId="32" fillId="2" borderId="1" xfId="62"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62" applyNumberFormat="1" applyFont="1" applyFill="1" applyAlignment="1"/>
    <xf numFmtId="0" fontId="0" fillId="2" borderId="0" xfId="77" applyFill="1" applyAlignment="1">
      <alignment horizontal="left" vertical="center" wrapText="1"/>
    </xf>
    <xf numFmtId="0" fontId="0" fillId="0" borderId="0" xfId="77" applyFill="1" applyAlignment="1">
      <alignment horizontal="left" vertical="center" indent="2"/>
    </xf>
    <xf numFmtId="0" fontId="0" fillId="0" borderId="0" xfId="77" applyFill="1">
      <alignment vertical="center"/>
    </xf>
    <xf numFmtId="0" fontId="16" fillId="0" borderId="0" xfId="59" applyFont="1" applyFill="1" applyAlignment="1">
      <alignment horizontal="left" vertical="center"/>
    </xf>
    <xf numFmtId="0" fontId="23" fillId="0" borderId="0" xfId="59" applyFont="1" applyFill="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92" applyNumberFormat="1" applyFont="1" applyFill="1" applyBorder="1" applyAlignment="1" applyProtection="1">
      <alignment horizontal="center" vertical="center"/>
      <protection locked="0"/>
    </xf>
    <xf numFmtId="181" fontId="29" fillId="0" borderId="1" xfId="92" applyNumberFormat="1" applyFont="1" applyFill="1" applyBorder="1" applyAlignment="1" applyProtection="1">
      <alignment horizontal="center" vertical="center" wrapText="1"/>
      <protection locked="0"/>
    </xf>
    <xf numFmtId="0" fontId="29" fillId="0" borderId="1" xfId="59" applyFont="1" applyFill="1" applyBorder="1">
      <alignment vertical="center"/>
    </xf>
    <xf numFmtId="0" fontId="25" fillId="2" borderId="1" xfId="77" applyFont="1" applyFill="1" applyBorder="1" applyAlignment="1">
      <alignment horizontal="left" vertical="center"/>
    </xf>
    <xf numFmtId="179" fontId="20" fillId="0" borderId="1" xfId="77" applyNumberFormat="1" applyFont="1" applyFill="1" applyBorder="1">
      <alignment vertical="center"/>
    </xf>
    <xf numFmtId="10" fontId="0" fillId="0" borderId="0" xfId="77" applyNumberFormat="1" applyFill="1">
      <alignment vertical="center"/>
    </xf>
    <xf numFmtId="0" fontId="25" fillId="0" borderId="4" xfId="77" applyFont="1" applyFill="1" applyBorder="1" applyAlignment="1">
      <alignment horizontal="left" vertical="center" wrapText="1"/>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5" fillId="0" borderId="0" xfId="59" applyFont="1" applyFill="1" applyAlignment="1">
      <alignment horizontal="center" vertical="center"/>
    </xf>
    <xf numFmtId="0" fontId="0" fillId="0" borderId="0" xfId="59"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6" fillId="0" borderId="1" xfId="0" applyFont="1" applyFill="1" applyBorder="1" applyAlignment="1">
      <alignment horizontal="left" vertical="center"/>
    </xf>
    <xf numFmtId="0" fontId="36" fillId="0" borderId="1" xfId="0" applyFont="1" applyFill="1" applyBorder="1" applyAlignment="1">
      <alignment horizontal="left" vertical="center" indent="2"/>
    </xf>
    <xf numFmtId="0" fontId="36" fillId="0" borderId="1" xfId="0" applyFont="1" applyFill="1" applyBorder="1" applyAlignment="1">
      <alignment horizontal="left" vertical="center" indent="4"/>
    </xf>
    <xf numFmtId="0" fontId="0" fillId="0" borderId="4" xfId="77"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59"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37" fillId="2" borderId="1" xfId="64" applyFont="1" applyFill="1" applyBorder="1">
      <alignment vertical="center"/>
    </xf>
    <xf numFmtId="0" fontId="14" fillId="2" borderId="1" xfId="64" applyFont="1" applyFill="1" applyBorder="1">
      <alignment vertical="center"/>
    </xf>
    <xf numFmtId="3" fontId="14" fillId="0" borderId="1" xfId="0" applyNumberFormat="1" applyFont="1" applyFill="1" applyBorder="1" applyAlignment="1" applyProtection="1">
      <alignment vertical="center"/>
    </xf>
    <xf numFmtId="0" fontId="37" fillId="0" borderId="1" xfId="65" applyFont="1" applyFill="1" applyBorder="1">
      <alignment vertical="center"/>
    </xf>
    <xf numFmtId="0" fontId="14" fillId="0" borderId="1" xfId="65" applyFont="1" applyFill="1" applyBorder="1">
      <alignment vertical="center"/>
    </xf>
    <xf numFmtId="0" fontId="0" fillId="0" borderId="0" xfId="77"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59" applyBorder="1" applyAlignment="1">
      <alignment horizontal="right" vertical="center"/>
    </xf>
    <xf numFmtId="0" fontId="25" fillId="0" borderId="0" xfId="59" applyFont="1" applyBorder="1" applyAlignment="1">
      <alignment horizontal="right" vertical="center"/>
    </xf>
    <xf numFmtId="0" fontId="18" fillId="0" borderId="1" xfId="80" applyFont="1" applyFill="1" applyBorder="1" applyAlignment="1">
      <alignment horizontal="left" vertical="center"/>
    </xf>
    <xf numFmtId="0" fontId="18" fillId="0" borderId="1" xfId="80"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65" applyFont="1" applyFill="1" applyAlignment="1">
      <alignment horizontal="left" vertical="center" wrapText="1"/>
    </xf>
    <xf numFmtId="0" fontId="38" fillId="0" borderId="0" xfId="92" applyFont="1" applyFill="1" applyAlignment="1" applyProtection="1">
      <alignment vertical="center" wrapText="1"/>
      <protection locked="0"/>
    </xf>
    <xf numFmtId="0" fontId="38" fillId="0" borderId="0" xfId="92" applyFill="1" applyAlignment="1" applyProtection="1">
      <alignment vertical="center"/>
      <protection locked="0"/>
    </xf>
    <xf numFmtId="181" fontId="38" fillId="0" borderId="0" xfId="92" applyNumberFormat="1" applyFill="1" applyAlignment="1" applyProtection="1">
      <alignment vertical="center"/>
      <protection locked="0"/>
    </xf>
    <xf numFmtId="0" fontId="39" fillId="0" borderId="0" xfId="64" applyFont="1" applyFill="1" applyBorder="1" applyAlignment="1">
      <alignment horizontal="center" vertical="center"/>
    </xf>
    <xf numFmtId="0" fontId="0" fillId="0" borderId="0" xfId="64" applyFill="1" applyBorder="1" applyAlignment="1">
      <alignment horizontal="center" vertical="center"/>
    </xf>
    <xf numFmtId="0" fontId="25" fillId="0" borderId="0" xfId="64" applyFont="1" applyFill="1" applyBorder="1" applyAlignment="1">
      <alignment horizontal="right" vertical="center"/>
    </xf>
    <xf numFmtId="0" fontId="18" fillId="0" borderId="1" xfId="64" applyFont="1" applyFill="1" applyBorder="1" applyAlignment="1">
      <alignment horizontal="center" vertical="center" wrapText="1"/>
    </xf>
    <xf numFmtId="181" fontId="18" fillId="0" borderId="1" xfId="64"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4" applyFont="1" applyFill="1" applyAlignment="1">
      <alignment horizontal="left" vertical="center" wrapText="1"/>
    </xf>
    <xf numFmtId="0" fontId="0" fillId="0" borderId="0" xfId="64" applyFont="1" applyFill="1" applyAlignment="1">
      <alignment horizontal="left" vertical="center" wrapText="1"/>
    </xf>
    <xf numFmtId="0" fontId="18" fillId="0" borderId="0" xfId="64" applyFont="1" applyFill="1" applyAlignment="1">
      <alignment vertical="center"/>
    </xf>
    <xf numFmtId="0" fontId="17" fillId="0" borderId="0" xfId="64" applyFont="1" applyFill="1" applyAlignment="1">
      <alignment vertical="center"/>
    </xf>
    <xf numFmtId="181" fontId="17" fillId="0" borderId="0" xfId="64" applyNumberFormat="1" applyFont="1" applyFill="1" applyAlignment="1">
      <alignment vertical="center"/>
    </xf>
    <xf numFmtId="181" fontId="16" fillId="0" borderId="0" xfId="59" applyNumberFormat="1" applyFont="1" applyFill="1" applyAlignment="1">
      <alignment horizontal="left" vertical="center"/>
    </xf>
    <xf numFmtId="181" fontId="23" fillId="0" borderId="0" xfId="59" applyNumberFormat="1" applyFont="1" applyFill="1" applyAlignment="1">
      <alignment horizontal="center" vertical="center"/>
    </xf>
    <xf numFmtId="181" fontId="25" fillId="0" borderId="0" xfId="64" applyNumberFormat="1" applyFont="1" applyFill="1" applyBorder="1" applyAlignment="1">
      <alignment horizontal="right" vertical="center"/>
    </xf>
    <xf numFmtId="181" fontId="18" fillId="0" borderId="1" xfId="92"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4" fillId="0" borderId="4" xfId="64" applyFont="1" applyFill="1" applyBorder="1" applyAlignment="1">
      <alignment horizontal="left" vertical="center" wrapText="1"/>
    </xf>
    <xf numFmtId="181" fontId="4" fillId="0" borderId="4" xfId="64" applyNumberFormat="1" applyFont="1" applyFill="1" applyBorder="1" applyAlignment="1">
      <alignment horizontal="left" vertical="center" wrapText="1"/>
    </xf>
    <xf numFmtId="0" fontId="0" fillId="0" borderId="0" xfId="65" applyFill="1">
      <alignment vertical="center"/>
    </xf>
    <xf numFmtId="181" fontId="0" fillId="0" borderId="0" xfId="65" applyNumberFormat="1" applyFill="1">
      <alignment vertical="center"/>
    </xf>
    <xf numFmtId="0" fontId="40" fillId="0" borderId="0" xfId="65" applyFont="1" applyFill="1" applyAlignment="1">
      <alignment horizontal="center" vertical="center"/>
    </xf>
    <xf numFmtId="181" fontId="40" fillId="0" borderId="0" xfId="65" applyNumberFormat="1" applyFont="1" applyFill="1" applyAlignment="1">
      <alignment horizontal="center" vertical="center"/>
    </xf>
    <xf numFmtId="0" fontId="0" fillId="0" borderId="0" xfId="59" applyBorder="1" applyAlignment="1">
      <alignment vertical="center"/>
    </xf>
    <xf numFmtId="0" fontId="18" fillId="0" borderId="1" xfId="65" applyFont="1" applyFill="1" applyBorder="1" applyAlignment="1">
      <alignment horizontal="center" vertical="center"/>
    </xf>
    <xf numFmtId="0" fontId="18" fillId="0" borderId="1" xfId="91" applyFont="1" applyFill="1" applyBorder="1" applyAlignment="1" applyProtection="1">
      <alignment horizontal="left" vertical="center" wrapText="1"/>
      <protection locked="0"/>
    </xf>
    <xf numFmtId="0" fontId="14" fillId="0" borderId="1" xfId="49" applyFont="1" applyFill="1" applyBorder="1" applyAlignment="1" applyProtection="1">
      <alignment vertical="center"/>
      <protection locked="0"/>
    </xf>
    <xf numFmtId="0" fontId="0" fillId="0" borderId="1" xfId="65" applyFill="1" applyBorder="1">
      <alignment vertical="center"/>
    </xf>
    <xf numFmtId="181" fontId="0" fillId="0" borderId="1" xfId="65" applyNumberFormat="1" applyFill="1" applyBorder="1">
      <alignment vertical="center"/>
    </xf>
    <xf numFmtId="181" fontId="37" fillId="0" borderId="1" xfId="65" applyNumberFormat="1" applyFont="1" applyFill="1" applyBorder="1" applyAlignment="1">
      <alignment horizontal="right" vertical="center"/>
    </xf>
    <xf numFmtId="179" fontId="25" fillId="0" borderId="1" xfId="59" applyNumberFormat="1" applyFont="1" applyFill="1" applyBorder="1" applyAlignment="1">
      <alignment horizontal="right" vertical="center"/>
    </xf>
    <xf numFmtId="0" fontId="25" fillId="0" borderId="4" xfId="65" applyFont="1" applyFill="1" applyBorder="1" applyAlignment="1">
      <alignment horizontal="left" vertical="center" wrapText="1"/>
    </xf>
    <xf numFmtId="0" fontId="16" fillId="0" borderId="0" xfId="59" applyFont="1" applyFill="1" applyAlignment="1">
      <alignment vertical="center"/>
    </xf>
    <xf numFmtId="2" fontId="41" fillId="0" borderId="0" xfId="63" applyNumberFormat="1" applyFont="1" applyFill="1" applyAlignment="1" applyProtection="1">
      <alignment horizontal="center" vertical="center"/>
    </xf>
    <xf numFmtId="2" fontId="21" fillId="0" borderId="1" xfId="63" applyNumberFormat="1" applyFont="1" applyFill="1" applyBorder="1" applyAlignment="1" applyProtection="1">
      <alignment horizontal="center" vertical="center" wrapText="1"/>
    </xf>
    <xf numFmtId="2" fontId="21" fillId="0" borderId="1" xfId="63" applyNumberFormat="1" applyFont="1" applyBorder="1" applyAlignment="1">
      <alignment horizontal="center" vertical="center" wrapText="1"/>
    </xf>
    <xf numFmtId="0" fontId="42" fillId="0" borderId="1" xfId="79" applyFont="1" applyBorder="1" applyAlignment="1">
      <alignment vertical="center"/>
    </xf>
    <xf numFmtId="0" fontId="33" fillId="0" borderId="1" xfId="79" applyFont="1" applyBorder="1" applyAlignment="1">
      <alignment vertical="center"/>
    </xf>
    <xf numFmtId="0" fontId="42" fillId="0" borderId="1" xfId="79" applyFont="1" applyBorder="1" applyAlignment="1">
      <alignment horizontal="center" vertical="center"/>
    </xf>
    <xf numFmtId="0" fontId="15" fillId="0" borderId="0" xfId="63" applyAlignment="1">
      <alignment vertical="center"/>
    </xf>
    <xf numFmtId="0" fontId="18" fillId="2" borderId="1" xfId="92" applyFont="1" applyFill="1" applyBorder="1" applyAlignment="1" applyProtection="1">
      <alignment horizontal="center" vertical="center" wrapText="1"/>
      <protection locked="0"/>
    </xf>
    <xf numFmtId="181" fontId="26" fillId="2" borderId="1" xfId="110" applyNumberFormat="1" applyFont="1" applyFill="1" applyBorder="1" applyAlignment="1">
      <alignment horizontal="right" vertical="center"/>
    </xf>
    <xf numFmtId="183" fontId="43" fillId="2" borderId="1" xfId="59" applyNumberFormat="1" applyFont="1" applyFill="1" applyBorder="1">
      <alignment vertical="center"/>
    </xf>
    <xf numFmtId="181" fontId="30" fillId="2" borderId="1" xfId="110" applyNumberFormat="1" applyFont="1" applyFill="1" applyBorder="1" applyAlignment="1">
      <alignment horizontal="right" vertical="center"/>
    </xf>
    <xf numFmtId="183" fontId="25" fillId="2" borderId="1" xfId="59" applyNumberFormat="1" applyFont="1" applyFill="1" applyBorder="1">
      <alignment vertical="center"/>
    </xf>
    <xf numFmtId="0" fontId="22" fillId="2" borderId="0" xfId="62" applyFont="1" applyFill="1" applyAlignment="1"/>
    <xf numFmtId="0" fontId="0" fillId="2" borderId="0" xfId="62" applyFill="1" applyAlignment="1"/>
    <xf numFmtId="181" fontId="0" fillId="2" borderId="0" xfId="62" applyNumberFormat="1" applyFill="1" applyAlignment="1">
      <alignment horizontal="center" vertical="center"/>
    </xf>
    <xf numFmtId="0" fontId="35" fillId="2" borderId="0" xfId="62" applyFont="1" applyFill="1" applyAlignment="1">
      <alignment horizontal="center" vertical="center"/>
    </xf>
    <xf numFmtId="0" fontId="44" fillId="2" borderId="1" xfId="59" applyFont="1" applyFill="1" applyBorder="1" applyAlignment="1">
      <alignment horizontal="right" vertical="center"/>
    </xf>
    <xf numFmtId="184" fontId="45" fillId="2" borderId="1" xfId="3" applyNumberFormat="1" applyFont="1" applyFill="1" applyBorder="1" applyAlignment="1">
      <alignment horizontal="right" vertical="center"/>
    </xf>
    <xf numFmtId="0" fontId="25" fillId="2" borderId="1" xfId="62" applyFont="1" applyFill="1" applyBorder="1">
      <alignment vertical="center"/>
    </xf>
    <xf numFmtId="185" fontId="30" fillId="2" borderId="1" xfId="110" applyNumberFormat="1" applyFont="1" applyFill="1" applyBorder="1" applyAlignment="1">
      <alignment horizontal="right" vertical="center"/>
    </xf>
    <xf numFmtId="184" fontId="30" fillId="2" borderId="1" xfId="3" applyNumberFormat="1" applyFont="1" applyFill="1" applyBorder="1" applyAlignment="1">
      <alignment horizontal="right" vertical="center"/>
    </xf>
    <xf numFmtId="185" fontId="46"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center" vertical="center"/>
    </xf>
    <xf numFmtId="0" fontId="0" fillId="2" borderId="1" xfId="62"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62" applyFill="1" applyBorder="1" applyAlignment="1">
      <alignment vertical="center"/>
    </xf>
    <xf numFmtId="0" fontId="0" fillId="2" borderId="1" xfId="62" applyFill="1" applyBorder="1" applyAlignment="1"/>
    <xf numFmtId="181" fontId="0" fillId="2" borderId="1" xfId="62"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62" applyFill="1" applyAlignment="1">
      <alignment horizontal="left" vertical="center" wrapText="1"/>
    </xf>
    <xf numFmtId="181" fontId="26" fillId="2" borderId="1" xfId="62" applyNumberFormat="1" applyFont="1" applyFill="1" applyBorder="1" applyAlignment="1">
      <alignment horizontal="right" vertical="center"/>
    </xf>
    <xf numFmtId="0" fontId="26" fillId="2" borderId="1" xfId="62" applyNumberFormat="1" applyFont="1" applyFill="1" applyBorder="1" applyAlignment="1">
      <alignment horizontal="right" vertical="center"/>
    </xf>
    <xf numFmtId="181" fontId="22" fillId="2" borderId="0" xfId="62" applyNumberFormat="1" applyFont="1" applyFill="1" applyAlignment="1"/>
    <xf numFmtId="0" fontId="22" fillId="2" borderId="1" xfId="62" applyFont="1" applyFill="1" applyBorder="1" applyAlignment="1"/>
    <xf numFmtId="182" fontId="47" fillId="2" borderId="1" xfId="62" applyNumberFormat="1" applyFont="1" applyFill="1" applyBorder="1" applyAlignment="1">
      <alignment vertical="center"/>
    </xf>
    <xf numFmtId="182" fontId="22" fillId="0" borderId="0" xfId="76" applyNumberFormat="1" applyFont="1" applyFill="1" applyAlignment="1">
      <alignment vertical="center"/>
    </xf>
    <xf numFmtId="0" fontId="22" fillId="0" borderId="0" xfId="76" applyFont="1" applyFill="1"/>
    <xf numFmtId="0" fontId="48" fillId="0" borderId="0" xfId="59" applyFont="1" applyFill="1" applyAlignment="1">
      <alignment horizontal="left" vertical="center"/>
    </xf>
    <xf numFmtId="0" fontId="12" fillId="0" borderId="0" xfId="59" applyFont="1" applyFill="1" applyAlignment="1">
      <alignment horizontal="center" vertical="center"/>
    </xf>
    <xf numFmtId="0" fontId="11" fillId="0" borderId="0" xfId="59" applyFont="1" applyFill="1" applyBorder="1" applyAlignment="1">
      <alignment horizontal="right" vertical="center"/>
    </xf>
    <xf numFmtId="0" fontId="24" fillId="0" borderId="1" xfId="76" applyFont="1" applyFill="1" applyBorder="1" applyAlignment="1">
      <alignment horizontal="center" vertical="center"/>
    </xf>
    <xf numFmtId="181" fontId="24" fillId="0" borderId="1" xfId="76" applyNumberFormat="1" applyFont="1" applyFill="1" applyBorder="1" applyAlignment="1">
      <alignment horizontal="center" vertical="center"/>
    </xf>
    <xf numFmtId="0" fontId="18" fillId="0" borderId="1" xfId="76" applyFont="1" applyFill="1" applyBorder="1" applyAlignment="1">
      <alignment horizontal="left" vertical="center"/>
    </xf>
    <xf numFmtId="0" fontId="22" fillId="2" borderId="0" xfId="73" applyFont="1" applyFill="1" applyAlignment="1">
      <alignment vertical="center"/>
    </xf>
    <xf numFmtId="181" fontId="22" fillId="2" borderId="0" xfId="73" applyNumberFormat="1" applyFont="1" applyFill="1"/>
    <xf numFmtId="182" fontId="22" fillId="2" borderId="0" xfId="73" applyNumberFormat="1" applyFont="1" applyFill="1" applyAlignment="1">
      <alignment vertical="center"/>
    </xf>
    <xf numFmtId="0" fontId="22" fillId="2" borderId="0" xfId="73" applyFont="1" applyFill="1"/>
    <xf numFmtId="0" fontId="0" fillId="2" borderId="0" xfId="59" applyFill="1" applyBorder="1" applyAlignment="1">
      <alignment horizontal="center" vertical="center"/>
    </xf>
    <xf numFmtId="0" fontId="18" fillId="2" borderId="1" xfId="73" applyFont="1" applyFill="1" applyBorder="1" applyAlignment="1">
      <alignment horizontal="center" vertical="center"/>
    </xf>
    <xf numFmtId="10" fontId="44" fillId="2" borderId="1" xfId="59" applyNumberFormat="1" applyFont="1" applyFill="1" applyBorder="1" applyAlignment="1">
      <alignment horizontal="right" vertical="center"/>
    </xf>
    <xf numFmtId="0" fontId="18" fillId="2" borderId="1" xfId="73" applyFont="1" applyFill="1" applyBorder="1" applyAlignment="1">
      <alignment horizontal="left" vertical="center"/>
    </xf>
    <xf numFmtId="184" fontId="49" fillId="2" borderId="1" xfId="3" applyNumberFormat="1" applyFont="1" applyFill="1" applyBorder="1" applyAlignment="1" applyProtection="1">
      <alignment horizontal="right" vertical="center"/>
    </xf>
    <xf numFmtId="0" fontId="25" fillId="2" borderId="1" xfId="59" applyFont="1" applyFill="1" applyBorder="1" applyAlignment="1">
      <alignment vertical="center"/>
    </xf>
    <xf numFmtId="183" fontId="25" fillId="2" borderId="1" xfId="59" applyNumberFormat="1" applyFont="1" applyFill="1" applyBorder="1" applyAlignment="1">
      <alignment horizontal="right" vertical="center"/>
    </xf>
    <xf numFmtId="0" fontId="25" fillId="2" borderId="1" xfId="59" applyFont="1" applyFill="1" applyBorder="1">
      <alignment vertical="center"/>
    </xf>
    <xf numFmtId="179" fontId="25" fillId="2" borderId="1" xfId="59" applyNumberFormat="1" applyFont="1" applyFill="1" applyBorder="1" applyAlignment="1">
      <alignment horizontal="right" vertical="center"/>
    </xf>
    <xf numFmtId="184" fontId="25" fillId="2" borderId="1" xfId="3" applyNumberFormat="1" applyFont="1" applyFill="1" applyBorder="1" applyAlignment="1" applyProtection="1">
      <alignment horizontal="right" vertical="center"/>
    </xf>
    <xf numFmtId="179" fontId="25" fillId="2" borderId="1" xfId="59" applyNumberFormat="1" applyFont="1" applyFill="1" applyBorder="1" applyAlignment="1">
      <alignment vertical="center"/>
    </xf>
    <xf numFmtId="10" fontId="22" fillId="2" borderId="1" xfId="73" applyNumberFormat="1" applyFont="1" applyFill="1" applyBorder="1"/>
    <xf numFmtId="0" fontId="22" fillId="2" borderId="1" xfId="73" applyFont="1" applyFill="1" applyBorder="1"/>
    <xf numFmtId="181" fontId="22" fillId="2" borderId="1" xfId="73" applyNumberFormat="1" applyFont="1" applyFill="1" applyBorder="1"/>
    <xf numFmtId="181" fontId="30" fillId="2" borderId="1" xfId="73" applyNumberFormat="1" applyFont="1" applyFill="1" applyBorder="1" applyAlignment="1">
      <alignment horizontal="right"/>
    </xf>
    <xf numFmtId="181" fontId="30" fillId="2" borderId="1" xfId="73" applyNumberFormat="1" applyFont="1" applyFill="1" applyBorder="1" applyAlignment="1">
      <alignment horizontal="right" vertical="center"/>
    </xf>
    <xf numFmtId="0" fontId="37" fillId="2" borderId="1" xfId="64" applyFont="1" applyFill="1" applyBorder="1" applyAlignment="1">
      <alignment vertical="center" wrapText="1"/>
    </xf>
    <xf numFmtId="0" fontId="0" fillId="2" borderId="0" xfId="59" applyFill="1" applyAlignment="1">
      <alignment horizontal="left" vertical="center" wrapText="1"/>
    </xf>
    <xf numFmtId="3" fontId="14" fillId="2" borderId="0" xfId="0" applyNumberFormat="1" applyFont="1" applyFill="1" applyBorder="1" applyAlignment="1" applyProtection="1">
      <alignment horizontal="right" vertical="center"/>
    </xf>
    <xf numFmtId="184" fontId="49" fillId="2" borderId="1" xfId="59" applyNumberFormat="1" applyFont="1" applyFill="1" applyBorder="1" applyAlignment="1">
      <alignment horizontal="righ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59" applyFill="1" applyAlignment="1">
      <alignment horizontal="right"/>
    </xf>
    <xf numFmtId="0" fontId="0" fillId="0" borderId="4" xfId="59" applyFill="1" applyBorder="1" applyAlignment="1">
      <alignment vertical="center" wrapText="1"/>
    </xf>
    <xf numFmtId="0" fontId="0" fillId="0" borderId="0" xfId="59" applyFill="1" applyAlignment="1">
      <alignment horizontal="left" vertical="center"/>
    </xf>
    <xf numFmtId="0" fontId="0" fillId="0" borderId="0" xfId="59" applyFill="1">
      <alignment vertical="center"/>
    </xf>
    <xf numFmtId="0" fontId="50" fillId="0" borderId="0" xfId="59" applyFont="1" applyFill="1" applyAlignment="1">
      <alignment horizontal="center" vertical="center"/>
    </xf>
    <xf numFmtId="0" fontId="51" fillId="0" borderId="0" xfId="59" applyFont="1" applyFill="1" applyAlignment="1">
      <alignment horizontal="center" vertical="center"/>
    </xf>
    <xf numFmtId="186" fontId="52" fillId="2" borderId="1" xfId="1" applyNumberFormat="1" applyFont="1" applyFill="1" applyBorder="1">
      <alignment vertical="center"/>
    </xf>
    <xf numFmtId="184" fontId="44" fillId="2" borderId="1" xfId="59" applyNumberFormat="1" applyFont="1" applyFill="1" applyBorder="1" applyAlignment="1">
      <alignment horizontal="right" vertical="center"/>
    </xf>
    <xf numFmtId="0" fontId="18" fillId="2" borderId="1" xfId="91" applyFont="1" applyFill="1" applyBorder="1" applyAlignment="1" applyProtection="1">
      <alignment horizontal="left" vertical="center" wrapText="1"/>
      <protection locked="0"/>
    </xf>
    <xf numFmtId="186" fontId="37" fillId="2" borderId="1" xfId="1" applyNumberFormat="1" applyFont="1" applyFill="1" applyBorder="1">
      <alignment vertical="center"/>
    </xf>
    <xf numFmtId="186" fontId="4" fillId="0" borderId="1" xfId="1" applyNumberFormat="1" applyFont="1" applyFill="1" applyBorder="1" applyAlignment="1">
      <alignment vertical="center"/>
    </xf>
    <xf numFmtId="181" fontId="37" fillId="2" borderId="1" xfId="65" applyNumberFormat="1" applyFont="1" applyFill="1" applyBorder="1" applyAlignment="1">
      <alignment horizontal="right" vertical="center"/>
    </xf>
    <xf numFmtId="184" fontId="25" fillId="2" borderId="1" xfId="3" applyNumberFormat="1" applyFont="1" applyFill="1" applyBorder="1" applyAlignment="1" applyProtection="1">
      <alignment vertical="center"/>
    </xf>
    <xf numFmtId="181" fontId="25" fillId="2" borderId="1" xfId="65" applyNumberFormat="1" applyFont="1" applyFill="1" applyBorder="1">
      <alignment vertical="center"/>
    </xf>
    <xf numFmtId="184" fontId="25" fillId="2" borderId="1" xfId="59" applyNumberFormat="1" applyFont="1" applyFill="1" applyBorder="1">
      <alignment vertical="center"/>
    </xf>
    <xf numFmtId="181" fontId="52" fillId="2" borderId="1" xfId="65" applyNumberFormat="1" applyFont="1" applyFill="1" applyBorder="1">
      <alignment vertical="center"/>
    </xf>
    <xf numFmtId="0" fontId="0" fillId="2" borderId="4" xfId="59" applyFont="1" applyFill="1" applyBorder="1" applyAlignment="1">
      <alignment horizontal="left" vertical="center" wrapText="1"/>
    </xf>
    <xf numFmtId="0" fontId="37" fillId="2" borderId="0" xfId="65" applyFont="1" applyFill="1" applyBorder="1" applyAlignment="1">
      <alignment horizontal="right" vertical="center"/>
    </xf>
    <xf numFmtId="184" fontId="49" fillId="2" borderId="1" xfId="3" applyNumberFormat="1" applyFont="1" applyFill="1" applyBorder="1" applyAlignment="1" applyProtection="1">
      <alignment vertical="center"/>
    </xf>
    <xf numFmtId="10" fontId="25" fillId="2" borderId="1" xfId="59" applyNumberFormat="1" applyFont="1" applyFill="1" applyBorder="1">
      <alignment vertical="center"/>
    </xf>
    <xf numFmtId="0" fontId="0" fillId="0" borderId="0" xfId="0" applyAlignment="1"/>
    <xf numFmtId="0" fontId="53" fillId="0" borderId="0" xfId="0" applyFont="1" applyAlignment="1"/>
    <xf numFmtId="0" fontId="0" fillId="0" borderId="0" xfId="66"/>
    <xf numFmtId="0" fontId="54" fillId="0" borderId="0" xfId="0" applyFont="1" applyAlignment="1">
      <alignment horizontal="center" vertical="center"/>
    </xf>
    <xf numFmtId="0" fontId="55" fillId="0" borderId="0" xfId="0" applyFont="1" applyBorder="1" applyAlignment="1">
      <alignment horizontal="left" vertical="center"/>
    </xf>
    <xf numFmtId="0" fontId="56" fillId="0" borderId="0" xfId="0" applyFont="1" applyBorder="1" applyAlignment="1"/>
    <xf numFmtId="0" fontId="53" fillId="0" borderId="0" xfId="66" applyFont="1" applyBorder="1"/>
    <xf numFmtId="0" fontId="53" fillId="0" borderId="0" xfId="66" applyFont="1" applyBorder="1" applyAlignment="1">
      <alignment wrapText="1"/>
    </xf>
    <xf numFmtId="0" fontId="0" fillId="0" borderId="0" xfId="79">
      <alignment vertical="center"/>
    </xf>
    <xf numFmtId="0" fontId="16" fillId="0" borderId="0" xfId="79" applyFont="1">
      <alignment vertical="center"/>
    </xf>
    <xf numFmtId="0" fontId="57" fillId="0" borderId="0" xfId="79" applyFont="1" applyAlignment="1">
      <alignment horizontal="center" vertical="center" wrapText="1"/>
    </xf>
    <xf numFmtId="0" fontId="57" fillId="0" borderId="0" xfId="79" applyFont="1" applyAlignment="1">
      <alignment horizontal="center" vertical="center"/>
    </xf>
    <xf numFmtId="57" fontId="58" fillId="0" borderId="0" xfId="79" applyNumberFormat="1" applyFont="1" applyAlignment="1">
      <alignment horizontal="center" vertical="center"/>
    </xf>
    <xf numFmtId="0" fontId="58" fillId="0" borderId="0" xfId="79"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5 2" xfId="87"/>
    <cellStyle name="常规 6" xfId="88"/>
    <cellStyle name="常规 6 2" xfId="89"/>
    <cellStyle name="常规 7" xfId="90"/>
    <cellStyle name="常规 9" xfId="91"/>
    <cellStyle name="常规_2007人代会数据 2" xfId="92"/>
    <cellStyle name="常规_集团债务季度报表格式---市财政局经建处 2 2" xfId="93"/>
    <cellStyle name="好 2" xfId="94"/>
    <cellStyle name="汇总 2" xfId="95"/>
    <cellStyle name="计算 2" xfId="96"/>
    <cellStyle name="检查单元格 2" xfId="97"/>
    <cellStyle name="解释性文本 2" xfId="98"/>
    <cellStyle name="警告文本 2" xfId="99"/>
    <cellStyle name="链接单元格 2" xfId="100"/>
    <cellStyle name="千位分隔 2" xfId="101"/>
    <cellStyle name="千位分隔 2 2" xfId="102"/>
    <cellStyle name="千位分隔 2 3" xfId="103"/>
    <cellStyle name="千位分隔 2 3 2 2 2" xfId="104"/>
    <cellStyle name="千位分隔 2 3 2 2 2 2" xfId="105"/>
    <cellStyle name="千位分隔 2 3 2 2 2 3" xfId="106"/>
    <cellStyle name="千位分隔 2 4 2" xfId="107"/>
    <cellStyle name="千位分隔[0] 2" xfId="108"/>
    <cellStyle name="千位分隔[0] 3" xfId="109"/>
    <cellStyle name="千位分隔[0] 3 2" xfId="110"/>
    <cellStyle name="千位分隔[0] 4" xfId="111"/>
    <cellStyle name="千位分隔[0] 5" xfId="112"/>
    <cellStyle name="千位分隔[0] 6" xfId="113"/>
    <cellStyle name="千位分隔[0] 6 2" xfId="114"/>
    <cellStyle name="千位分隔[0] 7" xfId="115"/>
    <cellStyle name="适中 2" xfId="116"/>
    <cellStyle name="输出 2" xfId="117"/>
    <cellStyle name="输入 2" xfId="118"/>
    <cellStyle name="样式 1" xfId="119"/>
    <cellStyle name="注释 2"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C6" sqref="A6:I28"/>
    </sheetView>
  </sheetViews>
  <sheetFormatPr defaultColWidth="9" defaultRowHeight="13.5"/>
  <cols>
    <col min="1" max="16384" width="9" style="312"/>
  </cols>
  <sheetData>
    <row r="1" ht="18.75" spans="1:1">
      <c r="A1" s="313" t="s">
        <v>0</v>
      </c>
    </row>
    <row r="11" ht="87.75" customHeight="1" spans="1:9">
      <c r="A11" s="314" t="s">
        <v>1</v>
      </c>
      <c r="B11" s="315"/>
      <c r="C11" s="315"/>
      <c r="D11" s="315"/>
      <c r="E11" s="315"/>
      <c r="F11" s="315"/>
      <c r="G11" s="315"/>
      <c r="H11" s="315"/>
      <c r="I11" s="315"/>
    </row>
    <row r="43" ht="30" customHeight="1" spans="1:9">
      <c r="A43" s="316">
        <v>44927</v>
      </c>
      <c r="B43" s="317"/>
      <c r="C43" s="317"/>
      <c r="D43" s="317"/>
      <c r="E43" s="317"/>
      <c r="F43" s="317"/>
      <c r="G43" s="317"/>
      <c r="H43" s="317"/>
      <c r="I43" s="317"/>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34"/>
  <sheetViews>
    <sheetView workbookViewId="0">
      <selection activeCell="C6" sqref="C6:C28"/>
    </sheetView>
  </sheetViews>
  <sheetFormatPr defaultColWidth="9" defaultRowHeight="13.5" outlineLevelCol="1"/>
  <cols>
    <col min="1" max="1" width="6.375" style="306" customWidth="1"/>
    <col min="2" max="2" width="74.875" style="306" customWidth="1"/>
    <col min="3" max="16384" width="9" style="306"/>
  </cols>
  <sheetData>
    <row r="1" s="304" customFormat="1" ht="58.5" customHeight="1" spans="2:2">
      <c r="B1" s="307" t="s">
        <v>2</v>
      </c>
    </row>
    <row r="2" s="304" customFormat="1" ht="27" customHeight="1" spans="2:2">
      <c r="B2" s="308" t="s">
        <v>3</v>
      </c>
    </row>
    <row r="3" s="305" customFormat="1" ht="27" customHeight="1" spans="2:2">
      <c r="B3" s="309" t="s">
        <v>4</v>
      </c>
    </row>
    <row r="4" ht="27" customHeight="1" spans="2:2">
      <c r="B4" s="310" t="s">
        <v>5</v>
      </c>
    </row>
    <row r="5" ht="27" customHeight="1" spans="2:2">
      <c r="B5" s="310" t="s">
        <v>6</v>
      </c>
    </row>
    <row r="6" ht="27" customHeight="1" spans="2:2">
      <c r="B6" s="309" t="s">
        <v>7</v>
      </c>
    </row>
    <row r="7" ht="27" customHeight="1" spans="2:2">
      <c r="B7" s="310" t="s">
        <v>8</v>
      </c>
    </row>
    <row r="8" ht="27" customHeight="1" spans="2:2">
      <c r="B8" s="310" t="s">
        <v>9</v>
      </c>
    </row>
    <row r="9" ht="27" customHeight="1" spans="2:2">
      <c r="B9" s="309" t="s">
        <v>10</v>
      </c>
    </row>
    <row r="10" ht="27" customHeight="1" spans="2:2">
      <c r="B10" s="310" t="s">
        <v>11</v>
      </c>
    </row>
    <row r="11" ht="27" customHeight="1" spans="2:2">
      <c r="B11" s="309" t="s">
        <v>12</v>
      </c>
    </row>
    <row r="12" ht="27" customHeight="1" spans="2:2">
      <c r="B12" s="310" t="s">
        <v>13</v>
      </c>
    </row>
    <row r="13" ht="27" customHeight="1" spans="2:2">
      <c r="B13" s="310" t="s">
        <v>14</v>
      </c>
    </row>
    <row r="14" ht="27" customHeight="1" spans="2:2">
      <c r="B14" s="310"/>
    </row>
    <row r="15" ht="27" customHeight="1" spans="2:2">
      <c r="B15" s="308" t="s">
        <v>15</v>
      </c>
    </row>
    <row r="16" ht="27" customHeight="1" spans="2:2">
      <c r="B16" s="309" t="s">
        <v>4</v>
      </c>
    </row>
    <row r="17" ht="27" customHeight="1" spans="2:2">
      <c r="B17" s="310" t="s">
        <v>16</v>
      </c>
    </row>
    <row r="18" ht="27" customHeight="1" spans="2:2">
      <c r="B18" s="310" t="s">
        <v>17</v>
      </c>
    </row>
    <row r="19" ht="44.25" customHeight="1" spans="2:2">
      <c r="B19" s="311" t="s">
        <v>18</v>
      </c>
    </row>
    <row r="20" ht="44.25" customHeight="1" spans="2:2">
      <c r="B20" s="311" t="s">
        <v>19</v>
      </c>
    </row>
    <row r="21" ht="27" customHeight="1" spans="2:2">
      <c r="B21" s="309" t="s">
        <v>7</v>
      </c>
    </row>
    <row r="22" ht="27" customHeight="1" spans="2:2">
      <c r="B22" s="310" t="s">
        <v>20</v>
      </c>
    </row>
    <row r="23" ht="27" customHeight="1" spans="2:2">
      <c r="B23" s="310" t="s">
        <v>21</v>
      </c>
    </row>
    <row r="24" ht="27" customHeight="1" spans="2:2">
      <c r="B24" s="309" t="s">
        <v>10</v>
      </c>
    </row>
    <row r="25" ht="27" customHeight="1" spans="2:2">
      <c r="B25" s="310" t="s">
        <v>22</v>
      </c>
    </row>
    <row r="26" ht="27" customHeight="1" spans="2:2">
      <c r="B26" s="309" t="s">
        <v>12</v>
      </c>
    </row>
    <row r="27" ht="27" customHeight="1" spans="2:2">
      <c r="B27" s="310" t="s">
        <v>23</v>
      </c>
    </row>
    <row r="28" ht="27" customHeight="1" spans="2:2">
      <c r="B28" s="310" t="s">
        <v>24</v>
      </c>
    </row>
    <row r="29" ht="27" customHeight="1" spans="2:2">
      <c r="B29" s="309" t="s">
        <v>25</v>
      </c>
    </row>
    <row r="30" ht="27" customHeight="1" spans="2:2">
      <c r="B30" s="310" t="s">
        <v>26</v>
      </c>
    </row>
    <row r="31" ht="20.1" customHeight="1"/>
    <row r="32" ht="21" spans="2:2">
      <c r="B32" s="308" t="s">
        <v>27</v>
      </c>
    </row>
    <row r="33" ht="21" customHeight="1" spans="2:2">
      <c r="B33" s="310" t="s">
        <v>28</v>
      </c>
    </row>
    <row r="34" ht="21" customHeight="1" spans="2:2">
      <c r="B34" s="310" t="s">
        <v>29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tabSelected="1" view="pageBreakPreview" zoomScaleNormal="100" workbookViewId="0">
      <selection activeCell="E12" sqref="E12"/>
    </sheetView>
  </sheetViews>
  <sheetFormatPr defaultColWidth="9" defaultRowHeight="21.95" customHeight="1"/>
  <cols>
    <col min="1" max="1" width="25" style="287" customWidth="1"/>
    <col min="2" max="2" width="12.625" style="287" customWidth="1"/>
    <col min="3" max="3" width="11.75" style="287" customWidth="1"/>
    <col min="4" max="4" width="12.5" style="287" customWidth="1"/>
    <col min="5" max="5" width="8.125" style="287" customWidth="1"/>
    <col min="6" max="6" width="9.25" style="287" customWidth="1"/>
    <col min="7" max="7" width="27.625" style="287" customWidth="1"/>
    <col min="8" max="8" width="12.875" style="287" customWidth="1"/>
    <col min="9" max="9" width="12.125" style="287" customWidth="1"/>
    <col min="10" max="10" width="12.5" style="287" customWidth="1"/>
    <col min="11" max="11" width="8.625" style="287" customWidth="1"/>
    <col min="12" max="12" width="8.5" style="287" customWidth="1"/>
    <col min="13" max="13" width="9" style="287"/>
    <col min="14" max="14" width="12.625" style="287"/>
    <col min="15" max="250" width="9" style="287"/>
    <col min="251" max="251" width="4.875" style="287" customWidth="1"/>
    <col min="252" max="252" width="30.625" style="287" customWidth="1"/>
    <col min="253" max="253" width="17" style="287" customWidth="1"/>
    <col min="254" max="254" width="13.5" style="287" customWidth="1"/>
    <col min="255" max="255" width="32.125" style="287" customWidth="1"/>
    <col min="256" max="256" width="15.5" style="287" customWidth="1"/>
    <col min="257" max="257" width="12.25" style="287" customWidth="1"/>
    <col min="258" max="506" width="9" style="287"/>
    <col min="507" max="507" width="4.875" style="287" customWidth="1"/>
    <col min="508" max="508" width="30.625" style="287" customWidth="1"/>
    <col min="509" max="509" width="17" style="287" customWidth="1"/>
    <col min="510" max="510" width="13.5" style="287" customWidth="1"/>
    <col min="511" max="511" width="32.125" style="287" customWidth="1"/>
    <col min="512" max="512" width="15.5" style="287" customWidth="1"/>
    <col min="513" max="513" width="12.25" style="287" customWidth="1"/>
    <col min="514" max="762" width="9" style="287"/>
    <col min="763" max="763" width="4.875" style="287" customWidth="1"/>
    <col min="764" max="764" width="30.625" style="287" customWidth="1"/>
    <col min="765" max="765" width="17" style="287" customWidth="1"/>
    <col min="766" max="766" width="13.5" style="287" customWidth="1"/>
    <col min="767" max="767" width="32.125" style="287" customWidth="1"/>
    <col min="768" max="768" width="15.5" style="287" customWidth="1"/>
    <col min="769" max="769" width="12.25" style="287" customWidth="1"/>
    <col min="770" max="1018" width="9" style="287"/>
    <col min="1019" max="1019" width="4.875" style="287" customWidth="1"/>
    <col min="1020" max="1020" width="30.625" style="287" customWidth="1"/>
    <col min="1021" max="1021" width="17" style="287" customWidth="1"/>
    <col min="1022" max="1022" width="13.5" style="287" customWidth="1"/>
    <col min="1023" max="1023" width="32.125" style="287" customWidth="1"/>
    <col min="1024" max="1024" width="15.5" style="287" customWidth="1"/>
    <col min="1025" max="1025" width="12.25" style="287" customWidth="1"/>
    <col min="1026" max="1274" width="9" style="287"/>
    <col min="1275" max="1275" width="4.875" style="287" customWidth="1"/>
    <col min="1276" max="1276" width="30.625" style="287" customWidth="1"/>
    <col min="1277" max="1277" width="17" style="287" customWidth="1"/>
    <col min="1278" max="1278" width="13.5" style="287" customWidth="1"/>
    <col min="1279" max="1279" width="32.125" style="287" customWidth="1"/>
    <col min="1280" max="1280" width="15.5" style="287" customWidth="1"/>
    <col min="1281" max="1281" width="12.25" style="287" customWidth="1"/>
    <col min="1282" max="1530" width="9" style="287"/>
    <col min="1531" max="1531" width="4.875" style="287" customWidth="1"/>
    <col min="1532" max="1532" width="30.625" style="287" customWidth="1"/>
    <col min="1533" max="1533" width="17" style="287" customWidth="1"/>
    <col min="1534" max="1534" width="13.5" style="287" customWidth="1"/>
    <col min="1535" max="1535" width="32.125" style="287" customWidth="1"/>
    <col min="1536" max="1536" width="15.5" style="287" customWidth="1"/>
    <col min="1537" max="1537" width="12.25" style="287" customWidth="1"/>
    <col min="1538" max="1786" width="9" style="287"/>
    <col min="1787" max="1787" width="4.875" style="287" customWidth="1"/>
    <col min="1788" max="1788" width="30.625" style="287" customWidth="1"/>
    <col min="1789" max="1789" width="17" style="287" customWidth="1"/>
    <col min="1790" max="1790" width="13.5" style="287" customWidth="1"/>
    <col min="1791" max="1791" width="32.125" style="287" customWidth="1"/>
    <col min="1792" max="1792" width="15.5" style="287" customWidth="1"/>
    <col min="1793" max="1793" width="12.25" style="287" customWidth="1"/>
    <col min="1794" max="2042" width="9" style="287"/>
    <col min="2043" max="2043" width="4.875" style="287" customWidth="1"/>
    <col min="2044" max="2044" width="30.625" style="287" customWidth="1"/>
    <col min="2045" max="2045" width="17" style="287" customWidth="1"/>
    <col min="2046" max="2046" width="13.5" style="287" customWidth="1"/>
    <col min="2047" max="2047" width="32.125" style="287" customWidth="1"/>
    <col min="2048" max="2048" width="15.5" style="287" customWidth="1"/>
    <col min="2049" max="2049" width="12.25" style="287" customWidth="1"/>
    <col min="2050" max="2298" width="9" style="287"/>
    <col min="2299" max="2299" width="4.875" style="287" customWidth="1"/>
    <col min="2300" max="2300" width="30.625" style="287" customWidth="1"/>
    <col min="2301" max="2301" width="17" style="287" customWidth="1"/>
    <col min="2302" max="2302" width="13.5" style="287" customWidth="1"/>
    <col min="2303" max="2303" width="32.125" style="287" customWidth="1"/>
    <col min="2304" max="2304" width="15.5" style="287" customWidth="1"/>
    <col min="2305" max="2305" width="12.25" style="287" customWidth="1"/>
    <col min="2306" max="2554" width="9" style="287"/>
    <col min="2555" max="2555" width="4.875" style="287" customWidth="1"/>
    <col min="2556" max="2556" width="30.625" style="287" customWidth="1"/>
    <col min="2557" max="2557" width="17" style="287" customWidth="1"/>
    <col min="2558" max="2558" width="13.5" style="287" customWidth="1"/>
    <col min="2559" max="2559" width="32.125" style="287" customWidth="1"/>
    <col min="2560" max="2560" width="15.5" style="287" customWidth="1"/>
    <col min="2561" max="2561" width="12.25" style="287" customWidth="1"/>
    <col min="2562" max="2810" width="9" style="287"/>
    <col min="2811" max="2811" width="4.875" style="287" customWidth="1"/>
    <col min="2812" max="2812" width="30.625" style="287" customWidth="1"/>
    <col min="2813" max="2813" width="17" style="287" customWidth="1"/>
    <col min="2814" max="2814" width="13.5" style="287" customWidth="1"/>
    <col min="2815" max="2815" width="32.125" style="287" customWidth="1"/>
    <col min="2816" max="2816" width="15.5" style="287" customWidth="1"/>
    <col min="2817" max="2817" width="12.25" style="287" customWidth="1"/>
    <col min="2818" max="3066" width="9" style="287"/>
    <col min="3067" max="3067" width="4.875" style="287" customWidth="1"/>
    <col min="3068" max="3068" width="30.625" style="287" customWidth="1"/>
    <col min="3069" max="3069" width="17" style="287" customWidth="1"/>
    <col min="3070" max="3070" width="13.5" style="287" customWidth="1"/>
    <col min="3071" max="3071" width="32.125" style="287" customWidth="1"/>
    <col min="3072" max="3072" width="15.5" style="287" customWidth="1"/>
    <col min="3073" max="3073" width="12.25" style="287" customWidth="1"/>
    <col min="3074" max="3322" width="9" style="287"/>
    <col min="3323" max="3323" width="4.875" style="287" customWidth="1"/>
    <col min="3324" max="3324" width="30.625" style="287" customWidth="1"/>
    <col min="3325" max="3325" width="17" style="287" customWidth="1"/>
    <col min="3326" max="3326" width="13.5" style="287" customWidth="1"/>
    <col min="3327" max="3327" width="32.125" style="287" customWidth="1"/>
    <col min="3328" max="3328" width="15.5" style="287" customWidth="1"/>
    <col min="3329" max="3329" width="12.25" style="287" customWidth="1"/>
    <col min="3330" max="3578" width="9" style="287"/>
    <col min="3579" max="3579" width="4.875" style="287" customWidth="1"/>
    <col min="3580" max="3580" width="30.625" style="287" customWidth="1"/>
    <col min="3581" max="3581" width="17" style="287" customWidth="1"/>
    <col min="3582" max="3582" width="13.5" style="287" customWidth="1"/>
    <col min="3583" max="3583" width="32.125" style="287" customWidth="1"/>
    <col min="3584" max="3584" width="15.5" style="287" customWidth="1"/>
    <col min="3585" max="3585" width="12.25" style="287" customWidth="1"/>
    <col min="3586" max="3834" width="9" style="287"/>
    <col min="3835" max="3835" width="4.875" style="287" customWidth="1"/>
    <col min="3836" max="3836" width="30.625" style="287" customWidth="1"/>
    <col min="3837" max="3837" width="17" style="287" customWidth="1"/>
    <col min="3838" max="3838" width="13.5" style="287" customWidth="1"/>
    <col min="3839" max="3839" width="32.125" style="287" customWidth="1"/>
    <col min="3840" max="3840" width="15.5" style="287" customWidth="1"/>
    <col min="3841" max="3841" width="12.25" style="287" customWidth="1"/>
    <col min="3842" max="4090" width="9" style="287"/>
    <col min="4091" max="4091" width="4.875" style="287" customWidth="1"/>
    <col min="4092" max="4092" width="30.625" style="287" customWidth="1"/>
    <col min="4093" max="4093" width="17" style="287" customWidth="1"/>
    <col min="4094" max="4094" width="13.5" style="287" customWidth="1"/>
    <col min="4095" max="4095" width="32.125" style="287" customWidth="1"/>
    <col min="4096" max="4096" width="15.5" style="287" customWidth="1"/>
    <col min="4097" max="4097" width="12.25" style="287" customWidth="1"/>
    <col min="4098" max="4346" width="9" style="287"/>
    <col min="4347" max="4347" width="4.875" style="287" customWidth="1"/>
    <col min="4348" max="4348" width="30.625" style="287" customWidth="1"/>
    <col min="4349" max="4349" width="17" style="287" customWidth="1"/>
    <col min="4350" max="4350" width="13.5" style="287" customWidth="1"/>
    <col min="4351" max="4351" width="32.125" style="287" customWidth="1"/>
    <col min="4352" max="4352" width="15.5" style="287" customWidth="1"/>
    <col min="4353" max="4353" width="12.25" style="287" customWidth="1"/>
    <col min="4354" max="4602" width="9" style="287"/>
    <col min="4603" max="4603" width="4.875" style="287" customWidth="1"/>
    <col min="4604" max="4604" width="30.625" style="287" customWidth="1"/>
    <col min="4605" max="4605" width="17" style="287" customWidth="1"/>
    <col min="4606" max="4606" width="13.5" style="287" customWidth="1"/>
    <col min="4607" max="4607" width="32.125" style="287" customWidth="1"/>
    <col min="4608" max="4608" width="15.5" style="287" customWidth="1"/>
    <col min="4609" max="4609" width="12.25" style="287" customWidth="1"/>
    <col min="4610" max="4858" width="9" style="287"/>
    <col min="4859" max="4859" width="4.875" style="287" customWidth="1"/>
    <col min="4860" max="4860" width="30.625" style="287" customWidth="1"/>
    <col min="4861" max="4861" width="17" style="287" customWidth="1"/>
    <col min="4862" max="4862" width="13.5" style="287" customWidth="1"/>
    <col min="4863" max="4863" width="32.125" style="287" customWidth="1"/>
    <col min="4864" max="4864" width="15.5" style="287" customWidth="1"/>
    <col min="4865" max="4865" width="12.25" style="287" customWidth="1"/>
    <col min="4866" max="5114" width="9" style="287"/>
    <col min="5115" max="5115" width="4.875" style="287" customWidth="1"/>
    <col min="5116" max="5116" width="30.625" style="287" customWidth="1"/>
    <col min="5117" max="5117" width="17" style="287" customWidth="1"/>
    <col min="5118" max="5118" width="13.5" style="287" customWidth="1"/>
    <col min="5119" max="5119" width="32.125" style="287" customWidth="1"/>
    <col min="5120" max="5120" width="15.5" style="287" customWidth="1"/>
    <col min="5121" max="5121" width="12.25" style="287" customWidth="1"/>
    <col min="5122" max="5370" width="9" style="287"/>
    <col min="5371" max="5371" width="4.875" style="287" customWidth="1"/>
    <col min="5372" max="5372" width="30.625" style="287" customWidth="1"/>
    <col min="5373" max="5373" width="17" style="287" customWidth="1"/>
    <col min="5374" max="5374" width="13.5" style="287" customWidth="1"/>
    <col min="5375" max="5375" width="32.125" style="287" customWidth="1"/>
    <col min="5376" max="5376" width="15.5" style="287" customWidth="1"/>
    <col min="5377" max="5377" width="12.25" style="287" customWidth="1"/>
    <col min="5378" max="5626" width="9" style="287"/>
    <col min="5627" max="5627" width="4.875" style="287" customWidth="1"/>
    <col min="5628" max="5628" width="30.625" style="287" customWidth="1"/>
    <col min="5629" max="5629" width="17" style="287" customWidth="1"/>
    <col min="5630" max="5630" width="13.5" style="287" customWidth="1"/>
    <col min="5631" max="5631" width="32.125" style="287" customWidth="1"/>
    <col min="5632" max="5632" width="15.5" style="287" customWidth="1"/>
    <col min="5633" max="5633" width="12.25" style="287" customWidth="1"/>
    <col min="5634" max="5882" width="9" style="287"/>
    <col min="5883" max="5883" width="4.875" style="287" customWidth="1"/>
    <col min="5884" max="5884" width="30.625" style="287" customWidth="1"/>
    <col min="5885" max="5885" width="17" style="287" customWidth="1"/>
    <col min="5886" max="5886" width="13.5" style="287" customWidth="1"/>
    <col min="5887" max="5887" width="32.125" style="287" customWidth="1"/>
    <col min="5888" max="5888" width="15.5" style="287" customWidth="1"/>
    <col min="5889" max="5889" width="12.25" style="287" customWidth="1"/>
    <col min="5890" max="6138" width="9" style="287"/>
    <col min="6139" max="6139" width="4.875" style="287" customWidth="1"/>
    <col min="6140" max="6140" width="30.625" style="287" customWidth="1"/>
    <col min="6141" max="6141" width="17" style="287" customWidth="1"/>
    <col min="6142" max="6142" width="13.5" style="287" customWidth="1"/>
    <col min="6143" max="6143" width="32.125" style="287" customWidth="1"/>
    <col min="6144" max="6144" width="15.5" style="287" customWidth="1"/>
    <col min="6145" max="6145" width="12.25" style="287" customWidth="1"/>
    <col min="6146" max="6394" width="9" style="287"/>
    <col min="6395" max="6395" width="4.875" style="287" customWidth="1"/>
    <col min="6396" max="6396" width="30.625" style="287" customWidth="1"/>
    <col min="6397" max="6397" width="17" style="287" customWidth="1"/>
    <col min="6398" max="6398" width="13.5" style="287" customWidth="1"/>
    <col min="6399" max="6399" width="32.125" style="287" customWidth="1"/>
    <col min="6400" max="6400" width="15.5" style="287" customWidth="1"/>
    <col min="6401" max="6401" width="12.25" style="287" customWidth="1"/>
    <col min="6402" max="6650" width="9" style="287"/>
    <col min="6651" max="6651" width="4.875" style="287" customWidth="1"/>
    <col min="6652" max="6652" width="30.625" style="287" customWidth="1"/>
    <col min="6653" max="6653" width="17" style="287" customWidth="1"/>
    <col min="6654" max="6654" width="13.5" style="287" customWidth="1"/>
    <col min="6655" max="6655" width="32.125" style="287" customWidth="1"/>
    <col min="6656" max="6656" width="15.5" style="287" customWidth="1"/>
    <col min="6657" max="6657" width="12.25" style="287" customWidth="1"/>
    <col min="6658" max="6906" width="9" style="287"/>
    <col min="6907" max="6907" width="4.875" style="287" customWidth="1"/>
    <col min="6908" max="6908" width="30.625" style="287" customWidth="1"/>
    <col min="6909" max="6909" width="17" style="287" customWidth="1"/>
    <col min="6910" max="6910" width="13.5" style="287" customWidth="1"/>
    <col min="6911" max="6911" width="32.125" style="287" customWidth="1"/>
    <col min="6912" max="6912" width="15.5" style="287" customWidth="1"/>
    <col min="6913" max="6913" width="12.25" style="287" customWidth="1"/>
    <col min="6914" max="7162" width="9" style="287"/>
    <col min="7163" max="7163" width="4.875" style="287" customWidth="1"/>
    <col min="7164" max="7164" width="30.625" style="287" customWidth="1"/>
    <col min="7165" max="7165" width="17" style="287" customWidth="1"/>
    <col min="7166" max="7166" width="13.5" style="287" customWidth="1"/>
    <col min="7167" max="7167" width="32.125" style="287" customWidth="1"/>
    <col min="7168" max="7168" width="15.5" style="287" customWidth="1"/>
    <col min="7169" max="7169" width="12.25" style="287" customWidth="1"/>
    <col min="7170" max="7418" width="9" style="287"/>
    <col min="7419" max="7419" width="4.875" style="287" customWidth="1"/>
    <col min="7420" max="7420" width="30.625" style="287" customWidth="1"/>
    <col min="7421" max="7421" width="17" style="287" customWidth="1"/>
    <col min="7422" max="7422" width="13.5" style="287" customWidth="1"/>
    <col min="7423" max="7423" width="32.125" style="287" customWidth="1"/>
    <col min="7424" max="7424" width="15.5" style="287" customWidth="1"/>
    <col min="7425" max="7425" width="12.25" style="287" customWidth="1"/>
    <col min="7426" max="7674" width="9" style="287"/>
    <col min="7675" max="7675" width="4.875" style="287" customWidth="1"/>
    <col min="7676" max="7676" width="30.625" style="287" customWidth="1"/>
    <col min="7677" max="7677" width="17" style="287" customWidth="1"/>
    <col min="7678" max="7678" width="13.5" style="287" customWidth="1"/>
    <col min="7679" max="7679" width="32.125" style="287" customWidth="1"/>
    <col min="7680" max="7680" width="15.5" style="287" customWidth="1"/>
    <col min="7681" max="7681" width="12.25" style="287" customWidth="1"/>
    <col min="7682" max="7930" width="9" style="287"/>
    <col min="7931" max="7931" width="4.875" style="287" customWidth="1"/>
    <col min="7932" max="7932" width="30.625" style="287" customWidth="1"/>
    <col min="7933" max="7933" width="17" style="287" customWidth="1"/>
    <col min="7934" max="7934" width="13.5" style="287" customWidth="1"/>
    <col min="7935" max="7935" width="32.125" style="287" customWidth="1"/>
    <col min="7936" max="7936" width="15.5" style="287" customWidth="1"/>
    <col min="7937" max="7937" width="12.25" style="287" customWidth="1"/>
    <col min="7938" max="8186" width="9" style="287"/>
    <col min="8187" max="8187" width="4.875" style="287" customWidth="1"/>
    <col min="8188" max="8188" width="30.625" style="287" customWidth="1"/>
    <col min="8189" max="8189" width="17" style="287" customWidth="1"/>
    <col min="8190" max="8190" width="13.5" style="287" customWidth="1"/>
    <col min="8191" max="8191" width="32.125" style="287" customWidth="1"/>
    <col min="8192" max="8192" width="15.5" style="287" customWidth="1"/>
    <col min="8193" max="8193" width="12.25" style="287" customWidth="1"/>
    <col min="8194" max="8442" width="9" style="287"/>
    <col min="8443" max="8443" width="4.875" style="287" customWidth="1"/>
    <col min="8444" max="8444" width="30.625" style="287" customWidth="1"/>
    <col min="8445" max="8445" width="17" style="287" customWidth="1"/>
    <col min="8446" max="8446" width="13.5" style="287" customWidth="1"/>
    <col min="8447" max="8447" width="32.125" style="287" customWidth="1"/>
    <col min="8448" max="8448" width="15.5" style="287" customWidth="1"/>
    <col min="8449" max="8449" width="12.25" style="287" customWidth="1"/>
    <col min="8450" max="8698" width="9" style="287"/>
    <col min="8699" max="8699" width="4.875" style="287" customWidth="1"/>
    <col min="8700" max="8700" width="30.625" style="287" customWidth="1"/>
    <col min="8701" max="8701" width="17" style="287" customWidth="1"/>
    <col min="8702" max="8702" width="13.5" style="287" customWidth="1"/>
    <col min="8703" max="8703" width="32.125" style="287" customWidth="1"/>
    <col min="8704" max="8704" width="15.5" style="287" customWidth="1"/>
    <col min="8705" max="8705" width="12.25" style="287" customWidth="1"/>
    <col min="8706" max="8954" width="9" style="287"/>
    <col min="8955" max="8955" width="4.875" style="287" customWidth="1"/>
    <col min="8956" max="8956" width="30.625" style="287" customWidth="1"/>
    <col min="8957" max="8957" width="17" style="287" customWidth="1"/>
    <col min="8958" max="8958" width="13.5" style="287" customWidth="1"/>
    <col min="8959" max="8959" width="32.125" style="287" customWidth="1"/>
    <col min="8960" max="8960" width="15.5" style="287" customWidth="1"/>
    <col min="8961" max="8961" width="12.25" style="287" customWidth="1"/>
    <col min="8962" max="9210" width="9" style="287"/>
    <col min="9211" max="9211" width="4.875" style="287" customWidth="1"/>
    <col min="9212" max="9212" width="30.625" style="287" customWidth="1"/>
    <col min="9213" max="9213" width="17" style="287" customWidth="1"/>
    <col min="9214" max="9214" width="13.5" style="287" customWidth="1"/>
    <col min="9215" max="9215" width="32.125" style="287" customWidth="1"/>
    <col min="9216" max="9216" width="15.5" style="287" customWidth="1"/>
    <col min="9217" max="9217" width="12.25" style="287" customWidth="1"/>
    <col min="9218" max="9466" width="9" style="287"/>
    <col min="9467" max="9467" width="4.875" style="287" customWidth="1"/>
    <col min="9468" max="9468" width="30.625" style="287" customWidth="1"/>
    <col min="9469" max="9469" width="17" style="287" customWidth="1"/>
    <col min="9470" max="9470" width="13.5" style="287" customWidth="1"/>
    <col min="9471" max="9471" width="32.125" style="287" customWidth="1"/>
    <col min="9472" max="9472" width="15.5" style="287" customWidth="1"/>
    <col min="9473" max="9473" width="12.25" style="287" customWidth="1"/>
    <col min="9474" max="9722" width="9" style="287"/>
    <col min="9723" max="9723" width="4.875" style="287" customWidth="1"/>
    <col min="9724" max="9724" width="30.625" style="287" customWidth="1"/>
    <col min="9725" max="9725" width="17" style="287" customWidth="1"/>
    <col min="9726" max="9726" width="13.5" style="287" customWidth="1"/>
    <col min="9727" max="9727" width="32.125" style="287" customWidth="1"/>
    <col min="9728" max="9728" width="15.5" style="287" customWidth="1"/>
    <col min="9729" max="9729" width="12.25" style="287" customWidth="1"/>
    <col min="9730" max="9978" width="9" style="287"/>
    <col min="9979" max="9979" width="4.875" style="287" customWidth="1"/>
    <col min="9980" max="9980" width="30.625" style="287" customWidth="1"/>
    <col min="9981" max="9981" width="17" style="287" customWidth="1"/>
    <col min="9982" max="9982" width="13.5" style="287" customWidth="1"/>
    <col min="9983" max="9983" width="32.125" style="287" customWidth="1"/>
    <col min="9984" max="9984" width="15.5" style="287" customWidth="1"/>
    <col min="9985" max="9985" width="12.25" style="287" customWidth="1"/>
    <col min="9986" max="10234" width="9" style="287"/>
    <col min="10235" max="10235" width="4.875" style="287" customWidth="1"/>
    <col min="10236" max="10236" width="30.625" style="287" customWidth="1"/>
    <col min="10237" max="10237" width="17" style="287" customWidth="1"/>
    <col min="10238" max="10238" width="13.5" style="287" customWidth="1"/>
    <col min="10239" max="10239" width="32.125" style="287" customWidth="1"/>
    <col min="10240" max="10240" width="15.5" style="287" customWidth="1"/>
    <col min="10241" max="10241" width="12.25" style="287" customWidth="1"/>
    <col min="10242" max="10490" width="9" style="287"/>
    <col min="10491" max="10491" width="4.875" style="287" customWidth="1"/>
    <col min="10492" max="10492" width="30.625" style="287" customWidth="1"/>
    <col min="10493" max="10493" width="17" style="287" customWidth="1"/>
    <col min="10494" max="10494" width="13.5" style="287" customWidth="1"/>
    <col min="10495" max="10495" width="32.125" style="287" customWidth="1"/>
    <col min="10496" max="10496" width="15.5" style="287" customWidth="1"/>
    <col min="10497" max="10497" width="12.25" style="287" customWidth="1"/>
    <col min="10498" max="10746" width="9" style="287"/>
    <col min="10747" max="10747" width="4.875" style="287" customWidth="1"/>
    <col min="10748" max="10748" width="30.625" style="287" customWidth="1"/>
    <col min="10749" max="10749" width="17" style="287" customWidth="1"/>
    <col min="10750" max="10750" width="13.5" style="287" customWidth="1"/>
    <col min="10751" max="10751" width="32.125" style="287" customWidth="1"/>
    <col min="10752" max="10752" width="15.5" style="287" customWidth="1"/>
    <col min="10753" max="10753" width="12.25" style="287" customWidth="1"/>
    <col min="10754" max="11002" width="9" style="287"/>
    <col min="11003" max="11003" width="4.875" style="287" customWidth="1"/>
    <col min="11004" max="11004" width="30.625" style="287" customWidth="1"/>
    <col min="11005" max="11005" width="17" style="287" customWidth="1"/>
    <col min="11006" max="11006" width="13.5" style="287" customWidth="1"/>
    <col min="11007" max="11007" width="32.125" style="287" customWidth="1"/>
    <col min="11008" max="11008" width="15.5" style="287" customWidth="1"/>
    <col min="11009" max="11009" width="12.25" style="287" customWidth="1"/>
    <col min="11010" max="11258" width="9" style="287"/>
    <col min="11259" max="11259" width="4.875" style="287" customWidth="1"/>
    <col min="11260" max="11260" width="30.625" style="287" customWidth="1"/>
    <col min="11261" max="11261" width="17" style="287" customWidth="1"/>
    <col min="11262" max="11262" width="13.5" style="287" customWidth="1"/>
    <col min="11263" max="11263" width="32.125" style="287" customWidth="1"/>
    <col min="11264" max="11264" width="15.5" style="287" customWidth="1"/>
    <col min="11265" max="11265" width="12.25" style="287" customWidth="1"/>
    <col min="11266" max="11514" width="9" style="287"/>
    <col min="11515" max="11515" width="4.875" style="287" customWidth="1"/>
    <col min="11516" max="11516" width="30.625" style="287" customWidth="1"/>
    <col min="11517" max="11517" width="17" style="287" customWidth="1"/>
    <col min="11518" max="11518" width="13.5" style="287" customWidth="1"/>
    <col min="11519" max="11519" width="32.125" style="287" customWidth="1"/>
    <col min="11520" max="11520" width="15.5" style="287" customWidth="1"/>
    <col min="11521" max="11521" width="12.25" style="287" customWidth="1"/>
    <col min="11522" max="11770" width="9" style="287"/>
    <col min="11771" max="11771" width="4.875" style="287" customWidth="1"/>
    <col min="11772" max="11772" width="30.625" style="287" customWidth="1"/>
    <col min="11773" max="11773" width="17" style="287" customWidth="1"/>
    <col min="11774" max="11774" width="13.5" style="287" customWidth="1"/>
    <col min="11775" max="11775" width="32.125" style="287" customWidth="1"/>
    <col min="11776" max="11776" width="15.5" style="287" customWidth="1"/>
    <col min="11777" max="11777" width="12.25" style="287" customWidth="1"/>
    <col min="11778" max="12026" width="9" style="287"/>
    <col min="12027" max="12027" width="4.875" style="287" customWidth="1"/>
    <col min="12028" max="12028" width="30.625" style="287" customWidth="1"/>
    <col min="12029" max="12029" width="17" style="287" customWidth="1"/>
    <col min="12030" max="12030" width="13.5" style="287" customWidth="1"/>
    <col min="12031" max="12031" width="32.125" style="287" customWidth="1"/>
    <col min="12032" max="12032" width="15.5" style="287" customWidth="1"/>
    <col min="12033" max="12033" width="12.25" style="287" customWidth="1"/>
    <col min="12034" max="12282" width="9" style="287"/>
    <col min="12283" max="12283" width="4.875" style="287" customWidth="1"/>
    <col min="12284" max="12284" width="30.625" style="287" customWidth="1"/>
    <col min="12285" max="12285" width="17" style="287" customWidth="1"/>
    <col min="12286" max="12286" width="13.5" style="287" customWidth="1"/>
    <col min="12287" max="12287" width="32.125" style="287" customWidth="1"/>
    <col min="12288" max="12288" width="15.5" style="287" customWidth="1"/>
    <col min="12289" max="12289" width="12.25" style="287" customWidth="1"/>
    <col min="12290" max="12538" width="9" style="287"/>
    <col min="12539" max="12539" width="4.875" style="287" customWidth="1"/>
    <col min="12540" max="12540" width="30.625" style="287" customWidth="1"/>
    <col min="12541" max="12541" width="17" style="287" customWidth="1"/>
    <col min="12542" max="12542" width="13.5" style="287" customWidth="1"/>
    <col min="12543" max="12543" width="32.125" style="287" customWidth="1"/>
    <col min="12544" max="12544" width="15.5" style="287" customWidth="1"/>
    <col min="12545" max="12545" width="12.25" style="287" customWidth="1"/>
    <col min="12546" max="12794" width="9" style="287"/>
    <col min="12795" max="12795" width="4.875" style="287" customWidth="1"/>
    <col min="12796" max="12796" width="30.625" style="287" customWidth="1"/>
    <col min="12797" max="12797" width="17" style="287" customWidth="1"/>
    <col min="12798" max="12798" width="13.5" style="287" customWidth="1"/>
    <col min="12799" max="12799" width="32.125" style="287" customWidth="1"/>
    <col min="12800" max="12800" width="15.5" style="287" customWidth="1"/>
    <col min="12801" max="12801" width="12.25" style="287" customWidth="1"/>
    <col min="12802" max="13050" width="9" style="287"/>
    <col min="13051" max="13051" width="4.875" style="287" customWidth="1"/>
    <col min="13052" max="13052" width="30.625" style="287" customWidth="1"/>
    <col min="13053" max="13053" width="17" style="287" customWidth="1"/>
    <col min="13054" max="13054" width="13.5" style="287" customWidth="1"/>
    <col min="13055" max="13055" width="32.125" style="287" customWidth="1"/>
    <col min="13056" max="13056" width="15.5" style="287" customWidth="1"/>
    <col min="13057" max="13057" width="12.25" style="287" customWidth="1"/>
    <col min="13058" max="13306" width="9" style="287"/>
    <col min="13307" max="13307" width="4.875" style="287" customWidth="1"/>
    <col min="13308" max="13308" width="30.625" style="287" customWidth="1"/>
    <col min="13309" max="13309" width="17" style="287" customWidth="1"/>
    <col min="13310" max="13310" width="13.5" style="287" customWidth="1"/>
    <col min="13311" max="13311" width="32.125" style="287" customWidth="1"/>
    <col min="13312" max="13312" width="15.5" style="287" customWidth="1"/>
    <col min="13313" max="13313" width="12.25" style="287" customWidth="1"/>
    <col min="13314" max="13562" width="9" style="287"/>
    <col min="13563" max="13563" width="4.875" style="287" customWidth="1"/>
    <col min="13564" max="13564" width="30.625" style="287" customWidth="1"/>
    <col min="13565" max="13565" width="17" style="287" customWidth="1"/>
    <col min="13566" max="13566" width="13.5" style="287" customWidth="1"/>
    <col min="13567" max="13567" width="32.125" style="287" customWidth="1"/>
    <col min="13568" max="13568" width="15.5" style="287" customWidth="1"/>
    <col min="13569" max="13569" width="12.25" style="287" customWidth="1"/>
    <col min="13570" max="13818" width="9" style="287"/>
    <col min="13819" max="13819" width="4.875" style="287" customWidth="1"/>
    <col min="13820" max="13820" width="30.625" style="287" customWidth="1"/>
    <col min="13821" max="13821" width="17" style="287" customWidth="1"/>
    <col min="13822" max="13822" width="13.5" style="287" customWidth="1"/>
    <col min="13823" max="13823" width="32.125" style="287" customWidth="1"/>
    <col min="13824" max="13824" width="15.5" style="287" customWidth="1"/>
    <col min="13825" max="13825" width="12.25" style="287" customWidth="1"/>
    <col min="13826" max="14074" width="9" style="287"/>
    <col min="14075" max="14075" width="4.875" style="287" customWidth="1"/>
    <col min="14076" max="14076" width="30.625" style="287" customWidth="1"/>
    <col min="14077" max="14077" width="17" style="287" customWidth="1"/>
    <col min="14078" max="14078" width="13.5" style="287" customWidth="1"/>
    <col min="14079" max="14079" width="32.125" style="287" customWidth="1"/>
    <col min="14080" max="14080" width="15.5" style="287" customWidth="1"/>
    <col min="14081" max="14081" width="12.25" style="287" customWidth="1"/>
    <col min="14082" max="14330" width="9" style="287"/>
    <col min="14331" max="14331" width="4.875" style="287" customWidth="1"/>
    <col min="14332" max="14332" width="30.625" style="287" customWidth="1"/>
    <col min="14333" max="14333" width="17" style="287" customWidth="1"/>
    <col min="14334" max="14334" width="13.5" style="287" customWidth="1"/>
    <col min="14335" max="14335" width="32.125" style="287" customWidth="1"/>
    <col min="14336" max="14336" width="15.5" style="287" customWidth="1"/>
    <col min="14337" max="14337" width="12.25" style="287" customWidth="1"/>
    <col min="14338" max="14586" width="9" style="287"/>
    <col min="14587" max="14587" width="4.875" style="287" customWidth="1"/>
    <col min="14588" max="14588" width="30.625" style="287" customWidth="1"/>
    <col min="14589" max="14589" width="17" style="287" customWidth="1"/>
    <col min="14590" max="14590" width="13.5" style="287" customWidth="1"/>
    <col min="14591" max="14591" width="32.125" style="287" customWidth="1"/>
    <col min="14592" max="14592" width="15.5" style="287" customWidth="1"/>
    <col min="14593" max="14593" width="12.25" style="287" customWidth="1"/>
    <col min="14594" max="14842" width="9" style="287"/>
    <col min="14843" max="14843" width="4.875" style="287" customWidth="1"/>
    <col min="14844" max="14844" width="30.625" style="287" customWidth="1"/>
    <col min="14845" max="14845" width="17" style="287" customWidth="1"/>
    <col min="14846" max="14846" width="13.5" style="287" customWidth="1"/>
    <col min="14847" max="14847" width="32.125" style="287" customWidth="1"/>
    <col min="14848" max="14848" width="15.5" style="287" customWidth="1"/>
    <col min="14849" max="14849" width="12.25" style="287" customWidth="1"/>
    <col min="14850" max="15098" width="9" style="287"/>
    <col min="15099" max="15099" width="4.875" style="287" customWidth="1"/>
    <col min="15100" max="15100" width="30.625" style="287" customWidth="1"/>
    <col min="15101" max="15101" width="17" style="287" customWidth="1"/>
    <col min="15102" max="15102" width="13.5" style="287" customWidth="1"/>
    <col min="15103" max="15103" width="32.125" style="287" customWidth="1"/>
    <col min="15104" max="15104" width="15.5" style="287" customWidth="1"/>
    <col min="15105" max="15105" width="12.25" style="287" customWidth="1"/>
    <col min="15106" max="15354" width="9" style="287"/>
    <col min="15355" max="15355" width="4.875" style="287" customWidth="1"/>
    <col min="15356" max="15356" width="30.625" style="287" customWidth="1"/>
    <col min="15357" max="15357" width="17" style="287" customWidth="1"/>
    <col min="15358" max="15358" width="13.5" style="287" customWidth="1"/>
    <col min="15359" max="15359" width="32.125" style="287" customWidth="1"/>
    <col min="15360" max="15360" width="15.5" style="287" customWidth="1"/>
    <col min="15361" max="15361" width="12.25" style="287" customWidth="1"/>
    <col min="15362" max="15610" width="9" style="287"/>
    <col min="15611" max="15611" width="4.875" style="287" customWidth="1"/>
    <col min="15612" max="15612" width="30.625" style="287" customWidth="1"/>
    <col min="15613" max="15613" width="17" style="287" customWidth="1"/>
    <col min="15614" max="15614" width="13.5" style="287" customWidth="1"/>
    <col min="15615" max="15615" width="32.125" style="287" customWidth="1"/>
    <col min="15616" max="15616" width="15.5" style="287" customWidth="1"/>
    <col min="15617" max="15617" width="12.25" style="287" customWidth="1"/>
    <col min="15618" max="15866" width="9" style="287"/>
    <col min="15867" max="15867" width="4.875" style="287" customWidth="1"/>
    <col min="15868" max="15868" width="30.625" style="287" customWidth="1"/>
    <col min="15869" max="15869" width="17" style="287" customWidth="1"/>
    <col min="15870" max="15870" width="13.5" style="287" customWidth="1"/>
    <col min="15871" max="15871" width="32.125" style="287" customWidth="1"/>
    <col min="15872" max="15872" width="15.5" style="287" customWidth="1"/>
    <col min="15873" max="15873" width="12.25" style="287" customWidth="1"/>
    <col min="15874" max="16122" width="9" style="287"/>
    <col min="16123" max="16123" width="4.875" style="287" customWidth="1"/>
    <col min="16124" max="16124" width="30.625" style="287" customWidth="1"/>
    <col min="16125" max="16125" width="17" style="287" customWidth="1"/>
    <col min="16126" max="16126" width="13.5" style="287" customWidth="1"/>
    <col min="16127" max="16127" width="32.125" style="287" customWidth="1"/>
    <col min="16128" max="16128" width="15.5" style="287" customWidth="1"/>
    <col min="16129" max="16129" width="12.25" style="287" customWidth="1"/>
    <col min="16130" max="16384" width="9" style="287"/>
  </cols>
  <sheetData>
    <row r="1" ht="21" customHeight="1" spans="1:12">
      <c r="A1" s="126" t="s">
        <v>30</v>
      </c>
      <c r="B1" s="126"/>
      <c r="C1" s="126"/>
      <c r="D1" s="126"/>
      <c r="E1" s="126"/>
      <c r="F1" s="126"/>
      <c r="G1" s="126"/>
      <c r="H1" s="126"/>
      <c r="I1" s="126"/>
      <c r="J1" s="126"/>
      <c r="K1" s="126"/>
      <c r="L1" s="126"/>
    </row>
    <row r="2" customHeight="1" spans="1:12">
      <c r="A2" s="288" t="s">
        <v>31</v>
      </c>
      <c r="B2" s="288"/>
      <c r="C2" s="288"/>
      <c r="D2" s="288"/>
      <c r="E2" s="288"/>
      <c r="F2" s="288"/>
      <c r="G2" s="288"/>
      <c r="H2" s="288"/>
      <c r="I2" s="288"/>
      <c r="J2" s="288"/>
      <c r="K2" s="288"/>
      <c r="L2" s="288"/>
    </row>
    <row r="3" ht="18" customHeight="1" spans="1:12">
      <c r="A3" s="289"/>
      <c r="B3" s="289"/>
      <c r="C3" s="289"/>
      <c r="D3" s="289"/>
      <c r="E3" s="289"/>
      <c r="F3" s="289"/>
      <c r="G3" s="289"/>
      <c r="H3" s="289"/>
      <c r="I3" s="289"/>
      <c r="J3" s="289"/>
      <c r="K3" s="289"/>
      <c r="L3" s="301" t="s">
        <v>32</v>
      </c>
    </row>
    <row r="4" ht="75" customHeight="1" spans="1:12">
      <c r="A4" s="72" t="s">
        <v>33</v>
      </c>
      <c r="B4" s="73" t="s">
        <v>34</v>
      </c>
      <c r="C4" s="73" t="s">
        <v>35</v>
      </c>
      <c r="D4" s="73" t="s">
        <v>36</v>
      </c>
      <c r="E4" s="73" t="s">
        <v>37</v>
      </c>
      <c r="F4" s="221" t="s">
        <v>38</v>
      </c>
      <c r="G4" s="72" t="s">
        <v>39</v>
      </c>
      <c r="H4" s="73" t="s">
        <v>34</v>
      </c>
      <c r="I4" s="73" t="s">
        <v>35</v>
      </c>
      <c r="J4" s="73" t="s">
        <v>36</v>
      </c>
      <c r="K4" s="73" t="s">
        <v>37</v>
      </c>
      <c r="L4" s="221" t="s">
        <v>38</v>
      </c>
    </row>
    <row r="5" ht="20.1" customHeight="1" spans="1:12">
      <c r="A5" s="72" t="s">
        <v>40</v>
      </c>
      <c r="B5" s="290">
        <f>B6+B32</f>
        <v>4724</v>
      </c>
      <c r="C5" s="290">
        <f>C6+C32</f>
        <v>4724</v>
      </c>
      <c r="D5" s="290">
        <f>D6+D32</f>
        <v>6958</v>
      </c>
      <c r="E5" s="291">
        <f t="shared" ref="E5:E10" si="0">D5/C5</f>
        <v>1.47290431837426</v>
      </c>
      <c r="F5" s="291">
        <v>1.072</v>
      </c>
      <c r="G5" s="72" t="s">
        <v>40</v>
      </c>
      <c r="H5" s="290">
        <f>H6+H32</f>
        <v>5314</v>
      </c>
      <c r="I5" s="290">
        <f>I6+I32</f>
        <v>5314</v>
      </c>
      <c r="J5" s="290">
        <f>J6+J32</f>
        <v>5742</v>
      </c>
      <c r="K5" s="291">
        <f>J5/I5</f>
        <v>1.08054196462175</v>
      </c>
      <c r="L5" s="264">
        <v>0.871</v>
      </c>
    </row>
    <row r="6" ht="20.1" customHeight="1" spans="1:12">
      <c r="A6" s="292" t="s">
        <v>41</v>
      </c>
      <c r="B6" s="290">
        <f>B7+B23</f>
        <v>2526</v>
      </c>
      <c r="C6" s="290">
        <f>C7+C23</f>
        <v>2526</v>
      </c>
      <c r="D6" s="290">
        <f>D7+D23</f>
        <v>2075</v>
      </c>
      <c r="E6" s="291">
        <f t="shared" si="0"/>
        <v>0.821456848772763</v>
      </c>
      <c r="F6" s="266">
        <v>0.811</v>
      </c>
      <c r="G6" s="292" t="s">
        <v>42</v>
      </c>
      <c r="H6" s="290">
        <f>SUM(H7:H31)</f>
        <v>5314</v>
      </c>
      <c r="I6" s="290">
        <f>SUM(I7:I31)</f>
        <v>5314</v>
      </c>
      <c r="J6" s="290">
        <f>SUM(J7:J31)</f>
        <v>5674</v>
      </c>
      <c r="K6" s="291">
        <f>J6/I6</f>
        <v>1.06774557771923</v>
      </c>
      <c r="L6" s="302">
        <v>1.078</v>
      </c>
    </row>
    <row r="7" ht="20.1" customHeight="1" spans="1:12">
      <c r="A7" s="207" t="s">
        <v>43</v>
      </c>
      <c r="B7" s="293">
        <f>SUM(B8:B22)</f>
        <v>2146</v>
      </c>
      <c r="C7" s="293">
        <f>SUM(C8:C22)</f>
        <v>2146</v>
      </c>
      <c r="D7" s="293">
        <f>SUM(D8:D22)</f>
        <v>2029</v>
      </c>
      <c r="E7" s="291">
        <f t="shared" si="0"/>
        <v>0.945479962721342</v>
      </c>
      <c r="F7" s="271">
        <v>0.918</v>
      </c>
      <c r="G7" s="207" t="s">
        <v>44</v>
      </c>
      <c r="H7" s="293">
        <v>1502</v>
      </c>
      <c r="I7" s="293">
        <v>1502</v>
      </c>
      <c r="J7" s="293">
        <v>1555</v>
      </c>
      <c r="K7" s="291">
        <f>J7/I7</f>
        <v>1.0352862849534</v>
      </c>
      <c r="L7" s="296">
        <v>0.837</v>
      </c>
    </row>
    <row r="8" ht="20.1" customHeight="1" spans="1:12">
      <c r="A8" s="207" t="s">
        <v>45</v>
      </c>
      <c r="B8" s="293">
        <v>1496</v>
      </c>
      <c r="C8" s="293">
        <v>1496</v>
      </c>
      <c r="D8" s="294">
        <v>1024</v>
      </c>
      <c r="E8" s="291">
        <f t="shared" si="0"/>
        <v>0.684491978609626</v>
      </c>
      <c r="F8" s="271">
        <v>1.016</v>
      </c>
      <c r="G8" s="207" t="s">
        <v>46</v>
      </c>
      <c r="H8" s="293"/>
      <c r="I8" s="293"/>
      <c r="J8" s="293"/>
      <c r="K8" s="291"/>
      <c r="L8" s="271"/>
    </row>
    <row r="9" ht="20.1" customHeight="1" spans="1:12">
      <c r="A9" s="207" t="s">
        <v>47</v>
      </c>
      <c r="B9" s="293">
        <v>60</v>
      </c>
      <c r="C9" s="293">
        <v>60</v>
      </c>
      <c r="D9" s="294">
        <v>479</v>
      </c>
      <c r="E9" s="291">
        <f t="shared" si="0"/>
        <v>7.98333333333333</v>
      </c>
      <c r="F9" s="271">
        <v>1.087</v>
      </c>
      <c r="G9" s="207" t="s">
        <v>48</v>
      </c>
      <c r="H9" s="293"/>
      <c r="I9" s="293"/>
      <c r="J9" s="293"/>
      <c r="K9" s="291"/>
      <c r="L9" s="271"/>
    </row>
    <row r="10" ht="20.1" customHeight="1" spans="1:12">
      <c r="A10" s="207" t="s">
        <v>49</v>
      </c>
      <c r="B10" s="293">
        <v>45</v>
      </c>
      <c r="C10" s="293">
        <v>45</v>
      </c>
      <c r="D10" s="294">
        <v>47</v>
      </c>
      <c r="E10" s="291">
        <f t="shared" si="0"/>
        <v>1.04444444444444</v>
      </c>
      <c r="F10" s="271">
        <v>1.189</v>
      </c>
      <c r="G10" s="207" t="s">
        <v>50</v>
      </c>
      <c r="H10" s="293">
        <v>100</v>
      </c>
      <c r="I10" s="293">
        <v>100</v>
      </c>
      <c r="J10" s="293">
        <v>100</v>
      </c>
      <c r="K10" s="291">
        <f>J10/I10</f>
        <v>1</v>
      </c>
      <c r="L10" s="271"/>
    </row>
    <row r="11" ht="20.1" customHeight="1" spans="1:12">
      <c r="A11" s="207" t="s">
        <v>51</v>
      </c>
      <c r="B11" s="293"/>
      <c r="C11" s="293"/>
      <c r="D11" s="294"/>
      <c r="E11" s="291"/>
      <c r="F11" s="271"/>
      <c r="G11" s="207" t="s">
        <v>52</v>
      </c>
      <c r="H11" s="293"/>
      <c r="I11" s="293"/>
      <c r="J11" s="293"/>
      <c r="K11" s="291"/>
      <c r="L11" s="271"/>
    </row>
    <row r="12" ht="20.1" customHeight="1" spans="1:12">
      <c r="A12" s="207" t="s">
        <v>53</v>
      </c>
      <c r="B12" s="293">
        <v>270</v>
      </c>
      <c r="C12" s="293">
        <v>270</v>
      </c>
      <c r="D12" s="294">
        <v>171</v>
      </c>
      <c r="E12" s="291">
        <f>D12/C12</f>
        <v>0.633333333333333</v>
      </c>
      <c r="F12" s="271">
        <v>1.04</v>
      </c>
      <c r="G12" s="207" t="s">
        <v>54</v>
      </c>
      <c r="H12" s="293"/>
      <c r="I12" s="293"/>
      <c r="J12" s="293"/>
      <c r="K12" s="291"/>
      <c r="L12" s="271"/>
    </row>
    <row r="13" ht="20.1" customHeight="1" spans="1:12">
      <c r="A13" s="207" t="s">
        <v>55</v>
      </c>
      <c r="B13" s="293">
        <v>80</v>
      </c>
      <c r="C13" s="293">
        <v>80</v>
      </c>
      <c r="D13" s="294">
        <v>114</v>
      </c>
      <c r="E13" s="291">
        <f>D13/C13</f>
        <v>1.425</v>
      </c>
      <c r="F13" s="271">
        <v>0.569</v>
      </c>
      <c r="G13" s="207" t="s">
        <v>56</v>
      </c>
      <c r="H13" s="293">
        <v>136</v>
      </c>
      <c r="I13" s="293">
        <v>136</v>
      </c>
      <c r="J13" s="293">
        <v>122</v>
      </c>
      <c r="K13" s="291">
        <f t="shared" ref="K13:K18" si="1">J13/I13</f>
        <v>0.897058823529412</v>
      </c>
      <c r="L13" s="271">
        <v>1.043</v>
      </c>
    </row>
    <row r="14" ht="20.1" customHeight="1" spans="1:12">
      <c r="A14" s="207" t="s">
        <v>57</v>
      </c>
      <c r="B14" s="293">
        <v>80</v>
      </c>
      <c r="C14" s="293">
        <v>80</v>
      </c>
      <c r="D14" s="294">
        <v>49</v>
      </c>
      <c r="E14" s="291">
        <f>D14/C14</f>
        <v>0.6125</v>
      </c>
      <c r="F14" s="271">
        <v>1.415</v>
      </c>
      <c r="G14" s="207" t="s">
        <v>58</v>
      </c>
      <c r="H14" s="293">
        <v>966</v>
      </c>
      <c r="I14" s="293">
        <v>966</v>
      </c>
      <c r="J14" s="293">
        <v>984</v>
      </c>
      <c r="K14" s="291">
        <f t="shared" si="1"/>
        <v>1.01863354037267</v>
      </c>
      <c r="L14" s="271">
        <v>1.181</v>
      </c>
    </row>
    <row r="15" ht="20.1" customHeight="1" spans="1:12">
      <c r="A15" s="207" t="s">
        <v>59</v>
      </c>
      <c r="B15" s="293">
        <v>45</v>
      </c>
      <c r="C15" s="293">
        <v>45</v>
      </c>
      <c r="D15" s="294">
        <v>66</v>
      </c>
      <c r="E15" s="291">
        <f>D15/C15</f>
        <v>1.46666666666667</v>
      </c>
      <c r="F15" s="271">
        <v>0.851</v>
      </c>
      <c r="G15" s="207" t="s">
        <v>60</v>
      </c>
      <c r="H15" s="293">
        <v>184</v>
      </c>
      <c r="I15" s="293">
        <v>184</v>
      </c>
      <c r="J15" s="293">
        <v>185</v>
      </c>
      <c r="K15" s="291">
        <f t="shared" si="1"/>
        <v>1.0054347826087</v>
      </c>
      <c r="L15" s="271">
        <v>1.095</v>
      </c>
    </row>
    <row r="16" ht="20.1" customHeight="1" spans="1:12">
      <c r="A16" s="207" t="s">
        <v>61</v>
      </c>
      <c r="B16" s="293"/>
      <c r="C16" s="293"/>
      <c r="D16" s="294">
        <v>9</v>
      </c>
      <c r="E16" s="291" t="e">
        <f>D16/C16</f>
        <v>#DIV/0!</v>
      </c>
      <c r="F16" s="271">
        <v>-0.182</v>
      </c>
      <c r="G16" s="207" t="s">
        <v>62</v>
      </c>
      <c r="H16" s="293">
        <v>305</v>
      </c>
      <c r="I16" s="293">
        <v>305</v>
      </c>
      <c r="J16" s="293">
        <v>281</v>
      </c>
      <c r="K16" s="291">
        <f t="shared" si="1"/>
        <v>0.921311475409836</v>
      </c>
      <c r="L16" s="271">
        <v>1.106</v>
      </c>
    </row>
    <row r="17" ht="20.1" customHeight="1" spans="1:12">
      <c r="A17" s="207" t="s">
        <v>63</v>
      </c>
      <c r="B17" s="293"/>
      <c r="C17" s="293"/>
      <c r="D17" s="294"/>
      <c r="E17" s="291"/>
      <c r="F17" s="271"/>
      <c r="G17" s="207" t="s">
        <v>64</v>
      </c>
      <c r="H17" s="293">
        <v>381</v>
      </c>
      <c r="I17" s="293">
        <v>381</v>
      </c>
      <c r="J17" s="293">
        <v>364</v>
      </c>
      <c r="K17" s="291">
        <f t="shared" si="1"/>
        <v>0.955380577427822</v>
      </c>
      <c r="L17" s="271">
        <v>1.167</v>
      </c>
    </row>
    <row r="18" ht="20.1" customHeight="1" spans="1:12">
      <c r="A18" s="207" t="s">
        <v>65</v>
      </c>
      <c r="B18" s="293">
        <v>70</v>
      </c>
      <c r="C18" s="293">
        <v>70</v>
      </c>
      <c r="D18" s="294">
        <v>63</v>
      </c>
      <c r="E18" s="291">
        <f>D18/C18</f>
        <v>0.9</v>
      </c>
      <c r="F18" s="271">
        <v>0.914</v>
      </c>
      <c r="G18" s="207" t="s">
        <v>66</v>
      </c>
      <c r="H18" s="293">
        <v>1450</v>
      </c>
      <c r="I18" s="293">
        <v>1450</v>
      </c>
      <c r="J18" s="293">
        <v>1443</v>
      </c>
      <c r="K18" s="291">
        <f t="shared" si="1"/>
        <v>0.995172413793103</v>
      </c>
      <c r="L18" s="271">
        <v>0.952</v>
      </c>
    </row>
    <row r="19" ht="20.1" customHeight="1" spans="1:12">
      <c r="A19" s="207" t="s">
        <v>67</v>
      </c>
      <c r="B19" s="293"/>
      <c r="C19" s="293"/>
      <c r="D19" s="294"/>
      <c r="E19" s="291"/>
      <c r="F19" s="271"/>
      <c r="G19" s="207" t="s">
        <v>68</v>
      </c>
      <c r="H19" s="293"/>
      <c r="I19" s="293"/>
      <c r="J19" s="293"/>
      <c r="K19" s="291"/>
      <c r="L19" s="271"/>
    </row>
    <row r="20" ht="20.1" customHeight="1" spans="1:12">
      <c r="A20" s="207" t="s">
        <v>69</v>
      </c>
      <c r="B20" s="293"/>
      <c r="C20" s="293"/>
      <c r="D20" s="294">
        <v>1</v>
      </c>
      <c r="E20" s="291"/>
      <c r="F20" s="271"/>
      <c r="G20" s="207" t="s">
        <v>70</v>
      </c>
      <c r="H20" s="293"/>
      <c r="I20" s="293"/>
      <c r="J20" s="293">
        <v>381</v>
      </c>
      <c r="K20" s="291"/>
      <c r="L20" s="271">
        <v>8.659</v>
      </c>
    </row>
    <row r="21" ht="20.1" customHeight="1" spans="1:12">
      <c r="A21" s="207" t="s">
        <v>71</v>
      </c>
      <c r="B21" s="295"/>
      <c r="C21" s="295"/>
      <c r="D21" s="294"/>
      <c r="E21" s="291"/>
      <c r="F21" s="271"/>
      <c r="G21" s="207" t="s">
        <v>72</v>
      </c>
      <c r="H21" s="293"/>
      <c r="I21" s="293"/>
      <c r="J21" s="293"/>
      <c r="K21" s="291"/>
      <c r="L21" s="271"/>
    </row>
    <row r="22" ht="20.1" customHeight="1" spans="1:12">
      <c r="A22" s="207" t="s">
        <v>73</v>
      </c>
      <c r="B22" s="295"/>
      <c r="C22" s="295"/>
      <c r="D22" s="294">
        <v>6</v>
      </c>
      <c r="E22" s="291"/>
      <c r="F22" s="271"/>
      <c r="G22" s="207" t="s">
        <v>74</v>
      </c>
      <c r="H22" s="293"/>
      <c r="I22" s="293"/>
      <c r="J22" s="293"/>
      <c r="K22" s="291"/>
      <c r="L22" s="271"/>
    </row>
    <row r="23" ht="20.1" customHeight="1" spans="1:12">
      <c r="A23" s="207" t="s">
        <v>75</v>
      </c>
      <c r="B23" s="293">
        <f>SUM(B24:B30)</f>
        <v>380</v>
      </c>
      <c r="C23" s="293">
        <f>SUM(C24:C30)</f>
        <v>380</v>
      </c>
      <c r="D23" s="293">
        <f>SUM(D24:D30)</f>
        <v>46</v>
      </c>
      <c r="E23" s="291">
        <f>D23/C23</f>
        <v>0.121052631578947</v>
      </c>
      <c r="F23" s="271">
        <v>0.514</v>
      </c>
      <c r="G23" s="207" t="s">
        <v>76</v>
      </c>
      <c r="H23" s="293"/>
      <c r="I23" s="293"/>
      <c r="J23" s="293"/>
      <c r="K23" s="291"/>
      <c r="L23" s="271"/>
    </row>
    <row r="24" ht="20.1" customHeight="1" spans="1:12">
      <c r="A24" s="207" t="s">
        <v>77</v>
      </c>
      <c r="B24" s="293"/>
      <c r="C24" s="293"/>
      <c r="D24" s="293"/>
      <c r="E24" s="291"/>
      <c r="F24" s="271"/>
      <c r="G24" s="207" t="s">
        <v>78</v>
      </c>
      <c r="H24" s="293"/>
      <c r="I24" s="293"/>
      <c r="J24" s="293"/>
      <c r="K24" s="291"/>
      <c r="L24" s="271"/>
    </row>
    <row r="25" ht="20.1" customHeight="1" spans="1:12">
      <c r="A25" s="207" t="s">
        <v>79</v>
      </c>
      <c r="B25" s="293"/>
      <c r="C25" s="293"/>
      <c r="D25" s="293"/>
      <c r="E25" s="291"/>
      <c r="F25" s="271"/>
      <c r="G25" s="207" t="s">
        <v>80</v>
      </c>
      <c r="H25" s="293">
        <v>236</v>
      </c>
      <c r="I25" s="293">
        <v>236</v>
      </c>
      <c r="J25" s="293">
        <v>259</v>
      </c>
      <c r="K25" s="291">
        <f>J25/I25</f>
        <v>1.09745762711864</v>
      </c>
      <c r="L25" s="271">
        <v>1.589</v>
      </c>
    </row>
    <row r="26" ht="20.1" customHeight="1" spans="1:12">
      <c r="A26" s="207" t="s">
        <v>81</v>
      </c>
      <c r="B26" s="293"/>
      <c r="C26" s="293"/>
      <c r="D26" s="293"/>
      <c r="E26" s="291" t="e">
        <f>D26/C26</f>
        <v>#DIV/0!</v>
      </c>
      <c r="F26" s="271"/>
      <c r="G26" s="207" t="s">
        <v>82</v>
      </c>
      <c r="H26" s="293"/>
      <c r="I26" s="293"/>
      <c r="J26" s="293"/>
      <c r="K26" s="230"/>
      <c r="L26" s="271"/>
    </row>
    <row r="27" ht="20.1" customHeight="1" spans="1:12">
      <c r="A27" s="207" t="s">
        <v>83</v>
      </c>
      <c r="B27" s="293">
        <v>380</v>
      </c>
      <c r="C27" s="293">
        <v>380</v>
      </c>
      <c r="D27" s="293">
        <v>46</v>
      </c>
      <c r="E27" s="291">
        <f>D27/C27</f>
        <v>0.121052631578947</v>
      </c>
      <c r="F27" s="296">
        <v>0.514</v>
      </c>
      <c r="G27" s="207" t="s">
        <v>84</v>
      </c>
      <c r="H27" s="293"/>
      <c r="I27" s="293"/>
      <c r="J27" s="293"/>
      <c r="K27" s="230"/>
      <c r="L27" s="271"/>
    </row>
    <row r="28" ht="20.1" customHeight="1" spans="1:12">
      <c r="A28" s="207" t="s">
        <v>85</v>
      </c>
      <c r="B28" s="293"/>
      <c r="C28" s="293"/>
      <c r="D28" s="293"/>
      <c r="E28" s="291"/>
      <c r="F28" s="296"/>
      <c r="G28" s="207" t="s">
        <v>86</v>
      </c>
      <c r="H28" s="293">
        <v>54</v>
      </c>
      <c r="I28" s="293">
        <v>54</v>
      </c>
      <c r="J28" s="293"/>
      <c r="K28" s="230">
        <f>J28/I28</f>
        <v>0</v>
      </c>
      <c r="L28" s="296"/>
    </row>
    <row r="29" ht="20.1" customHeight="1" spans="1:12">
      <c r="A29" s="207" t="s">
        <v>87</v>
      </c>
      <c r="B29" s="293"/>
      <c r="C29" s="293"/>
      <c r="D29" s="293"/>
      <c r="E29" s="291"/>
      <c r="F29" s="296">
        <v>0</v>
      </c>
      <c r="G29" s="207" t="s">
        <v>88</v>
      </c>
      <c r="H29" s="293"/>
      <c r="I29" s="293"/>
      <c r="J29" s="293"/>
      <c r="K29" s="230"/>
      <c r="L29" s="296"/>
    </row>
    <row r="30" ht="20.1" customHeight="1" spans="1:12">
      <c r="A30" s="207" t="s">
        <v>89</v>
      </c>
      <c r="B30" s="293"/>
      <c r="C30" s="293"/>
      <c r="D30" s="293"/>
      <c r="E30" s="291"/>
      <c r="F30" s="296"/>
      <c r="G30" s="207" t="s">
        <v>90</v>
      </c>
      <c r="H30" s="293"/>
      <c r="I30" s="293"/>
      <c r="J30" s="293"/>
      <c r="K30" s="230"/>
      <c r="L30" s="296"/>
    </row>
    <row r="31" ht="20.1" customHeight="1" spans="1:12">
      <c r="A31" s="269"/>
      <c r="B31" s="297"/>
      <c r="C31" s="269"/>
      <c r="D31" s="269"/>
      <c r="E31" s="291"/>
      <c r="F31" s="298"/>
      <c r="G31" s="207" t="s">
        <v>91</v>
      </c>
      <c r="H31" s="293"/>
      <c r="I31" s="293"/>
      <c r="J31" s="293"/>
      <c r="K31" s="230"/>
      <c r="L31" s="296"/>
    </row>
    <row r="32" ht="20.1" customHeight="1" spans="1:12">
      <c r="A32" s="292" t="s">
        <v>92</v>
      </c>
      <c r="B32" s="290">
        <f>SUM(B33:B42)</f>
        <v>2198</v>
      </c>
      <c r="C32" s="290">
        <f>SUM(C33:C42)</f>
        <v>2198</v>
      </c>
      <c r="D32" s="290">
        <f>SUM(D33:D42)</f>
        <v>4883</v>
      </c>
      <c r="E32" s="291">
        <f>D32/C32</f>
        <v>2.22156505914468</v>
      </c>
      <c r="F32" s="291">
        <v>1.356</v>
      </c>
      <c r="G32" s="292" t="s">
        <v>93</v>
      </c>
      <c r="H32" s="299">
        <f>SUM(H33:H43)</f>
        <v>0</v>
      </c>
      <c r="I32" s="299"/>
      <c r="J32" s="299">
        <v>68</v>
      </c>
      <c r="K32" s="230"/>
      <c r="L32" s="264">
        <v>0.944</v>
      </c>
    </row>
    <row r="33" ht="20.1" customHeight="1" spans="1:12">
      <c r="A33" s="207" t="s">
        <v>94</v>
      </c>
      <c r="B33" s="293">
        <v>2198</v>
      </c>
      <c r="C33" s="293">
        <v>2198</v>
      </c>
      <c r="D33" s="293">
        <v>4883</v>
      </c>
      <c r="E33" s="291">
        <f>D33/C33</f>
        <v>2.22156505914468</v>
      </c>
      <c r="F33" s="298">
        <v>1.312</v>
      </c>
      <c r="G33" s="207" t="s">
        <v>95</v>
      </c>
      <c r="H33" s="293"/>
      <c r="I33" s="293"/>
      <c r="J33" s="293">
        <v>68</v>
      </c>
      <c r="K33" s="230"/>
      <c r="L33" s="303">
        <v>0.944</v>
      </c>
    </row>
    <row r="34" ht="20.1" customHeight="1" spans="1:12">
      <c r="A34" s="207" t="s">
        <v>96</v>
      </c>
      <c r="B34" s="293"/>
      <c r="C34" s="293"/>
      <c r="D34" s="293"/>
      <c r="E34" s="291"/>
      <c r="F34" s="298"/>
      <c r="G34" s="207" t="s">
        <v>97</v>
      </c>
      <c r="H34" s="293"/>
      <c r="I34" s="293"/>
      <c r="J34" s="293"/>
      <c r="K34" s="270"/>
      <c r="L34" s="269"/>
    </row>
    <row r="35" ht="20.1" customHeight="1" spans="1:12">
      <c r="A35" s="207" t="s">
        <v>98</v>
      </c>
      <c r="B35" s="293"/>
      <c r="C35" s="293"/>
      <c r="D35" s="293"/>
      <c r="E35" s="291"/>
      <c r="F35" s="298"/>
      <c r="G35" s="207" t="s">
        <v>99</v>
      </c>
      <c r="H35" s="293"/>
      <c r="I35" s="293"/>
      <c r="J35" s="293"/>
      <c r="K35" s="270"/>
      <c r="L35" s="269"/>
    </row>
    <row r="36" ht="20.1" customHeight="1" spans="1:12">
      <c r="A36" s="207" t="s">
        <v>100</v>
      </c>
      <c r="B36" s="293"/>
      <c r="C36" s="293"/>
      <c r="D36" s="293"/>
      <c r="E36" s="291"/>
      <c r="F36" s="298"/>
      <c r="G36" s="207" t="s">
        <v>101</v>
      </c>
      <c r="H36" s="293"/>
      <c r="I36" s="293"/>
      <c r="J36" s="293"/>
      <c r="K36" s="270"/>
      <c r="L36" s="269"/>
    </row>
    <row r="37" ht="20.1" customHeight="1" spans="1:12">
      <c r="A37" s="207" t="s">
        <v>102</v>
      </c>
      <c r="B37" s="293"/>
      <c r="C37" s="293"/>
      <c r="E37" s="291"/>
      <c r="F37" s="298"/>
      <c r="G37" s="207" t="s">
        <v>103</v>
      </c>
      <c r="H37" s="293"/>
      <c r="I37" s="293"/>
      <c r="J37" s="293"/>
      <c r="K37" s="270"/>
      <c r="L37" s="269"/>
    </row>
    <row r="38" ht="20.1" customHeight="1" spans="1:12">
      <c r="A38" s="207" t="s">
        <v>104</v>
      </c>
      <c r="B38" s="293"/>
      <c r="C38" s="293"/>
      <c r="D38" s="293"/>
      <c r="E38" s="291"/>
      <c r="F38" s="298"/>
      <c r="G38" s="207" t="s">
        <v>105</v>
      </c>
      <c r="H38" s="293"/>
      <c r="I38" s="293"/>
      <c r="J38" s="293"/>
      <c r="K38" s="270"/>
      <c r="L38" s="269"/>
    </row>
    <row r="39" ht="20.1" customHeight="1" spans="1:12">
      <c r="A39" s="207" t="s">
        <v>106</v>
      </c>
      <c r="B39" s="293"/>
      <c r="C39" s="293"/>
      <c r="D39" s="293"/>
      <c r="E39" s="291"/>
      <c r="F39" s="298"/>
      <c r="G39" s="207" t="s">
        <v>107</v>
      </c>
      <c r="H39" s="293"/>
      <c r="I39" s="293"/>
      <c r="J39" s="293"/>
      <c r="K39" s="270"/>
      <c r="L39" s="269"/>
    </row>
    <row r="40" ht="20.1" customHeight="1" spans="1:12">
      <c r="A40" s="207" t="s">
        <v>108</v>
      </c>
      <c r="B40" s="293"/>
      <c r="C40" s="293"/>
      <c r="D40" s="293"/>
      <c r="E40" s="291"/>
      <c r="F40" s="298"/>
      <c r="G40" s="207" t="s">
        <v>109</v>
      </c>
      <c r="H40" s="293"/>
      <c r="I40" s="293"/>
      <c r="J40" s="293"/>
      <c r="K40" s="270"/>
      <c r="L40" s="269"/>
    </row>
    <row r="41" ht="20.1" customHeight="1" spans="1:12">
      <c r="A41" s="207" t="s">
        <v>110</v>
      </c>
      <c r="B41" s="293"/>
      <c r="C41" s="293"/>
      <c r="D41" s="293"/>
      <c r="E41" s="291" t="e">
        <f>D41/C41</f>
        <v>#DIV/0!</v>
      </c>
      <c r="F41" s="298">
        <v>7.5</v>
      </c>
      <c r="G41" s="207" t="s">
        <v>111</v>
      </c>
      <c r="H41" s="293"/>
      <c r="I41" s="293"/>
      <c r="J41" s="293"/>
      <c r="K41" s="270"/>
      <c r="L41" s="269"/>
    </row>
    <row r="42" ht="20.1" customHeight="1" spans="1:12">
      <c r="A42" s="207" t="s">
        <v>112</v>
      </c>
      <c r="B42" s="293"/>
      <c r="C42" s="293"/>
      <c r="D42" s="293"/>
      <c r="E42" s="269"/>
      <c r="F42" s="269"/>
      <c r="G42" s="207" t="s">
        <v>113</v>
      </c>
      <c r="H42" s="293"/>
      <c r="I42" s="293"/>
      <c r="J42" s="293"/>
      <c r="K42" s="269"/>
      <c r="L42" s="269"/>
    </row>
    <row r="43" ht="20.1" customHeight="1" spans="1:12">
      <c r="A43" s="269"/>
      <c r="B43" s="269"/>
      <c r="C43" s="269"/>
      <c r="D43" s="269"/>
      <c r="E43" s="269"/>
      <c r="F43" s="269"/>
      <c r="G43" s="207" t="s">
        <v>114</v>
      </c>
      <c r="H43" s="293"/>
      <c r="I43" s="293"/>
      <c r="J43" s="293"/>
      <c r="K43" s="269"/>
      <c r="L43" s="269"/>
    </row>
    <row r="44" s="286" customFormat="1" ht="44.1" customHeight="1" spans="1:12">
      <c r="A44" s="300" t="s">
        <v>115</v>
      </c>
      <c r="B44" s="300"/>
      <c r="C44" s="300"/>
      <c r="D44" s="300"/>
      <c r="E44" s="300"/>
      <c r="F44" s="300"/>
      <c r="G44" s="300"/>
      <c r="H44" s="300"/>
      <c r="I44" s="300"/>
      <c r="J44" s="300"/>
      <c r="K44" s="300"/>
      <c r="L44" s="300"/>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62"/>
  <sheetViews>
    <sheetView showZeros="0" view="pageBreakPreview" zoomScaleNormal="100" topLeftCell="A2" workbookViewId="0">
      <selection activeCell="C6" sqref="C6:C28"/>
    </sheetView>
  </sheetViews>
  <sheetFormatPr defaultColWidth="21.5" defaultRowHeight="21.95" customHeight="1" outlineLevelCol="1"/>
  <cols>
    <col min="1" max="1" width="55.375" style="282" customWidth="1"/>
    <col min="2" max="2" width="30.875" style="282" customWidth="1"/>
    <col min="3" max="16384" width="21.5" style="166"/>
  </cols>
  <sheetData>
    <row r="1" customHeight="1" spans="1:2">
      <c r="A1" s="126" t="s">
        <v>116</v>
      </c>
      <c r="B1" s="126"/>
    </row>
    <row r="2" s="165" customFormat="1" customHeight="1" spans="1:2">
      <c r="A2" s="127" t="s">
        <v>117</v>
      </c>
      <c r="B2" s="127"/>
    </row>
    <row r="3" s="165" customFormat="1" ht="12" customHeight="1" spans="1:2">
      <c r="A3" s="283"/>
      <c r="B3" s="283"/>
    </row>
    <row r="4" ht="17.1" customHeight="1" spans="1:2">
      <c r="A4" s="284" t="s">
        <v>32</v>
      </c>
      <c r="B4" s="284"/>
    </row>
    <row r="5" ht="20.1" customHeight="1" spans="1:2">
      <c r="A5" s="171" t="s">
        <v>118</v>
      </c>
      <c r="B5" s="171" t="s">
        <v>36</v>
      </c>
    </row>
    <row r="6" ht="16.5" customHeight="1" spans="1:2">
      <c r="A6" s="194" t="s">
        <v>42</v>
      </c>
      <c r="B6" s="102">
        <v>5674</v>
      </c>
    </row>
    <row r="7" ht="16.5" customHeight="1" spans="1:2">
      <c r="A7" s="195" t="s">
        <v>119</v>
      </c>
      <c r="B7" s="107">
        <v>1555</v>
      </c>
    </row>
    <row r="8" ht="16.5" customHeight="1" spans="1:2">
      <c r="A8" s="196" t="s">
        <v>120</v>
      </c>
      <c r="B8" s="107">
        <v>35</v>
      </c>
    </row>
    <row r="9" ht="16.5" customHeight="1" spans="1:2">
      <c r="A9" s="197" t="s">
        <v>121</v>
      </c>
      <c r="B9" s="107">
        <v>35</v>
      </c>
    </row>
    <row r="10" ht="16.5" customHeight="1" spans="1:2">
      <c r="A10" s="196" t="s">
        <v>122</v>
      </c>
      <c r="B10" s="107">
        <v>997</v>
      </c>
    </row>
    <row r="11" ht="16.5" customHeight="1" spans="1:2">
      <c r="A11" s="197" t="s">
        <v>121</v>
      </c>
      <c r="B11" s="107">
        <v>925</v>
      </c>
    </row>
    <row r="12" ht="16.5" customHeight="1" spans="1:2">
      <c r="A12" s="197" t="s">
        <v>123</v>
      </c>
      <c r="B12" s="107">
        <v>72</v>
      </c>
    </row>
    <row r="13" ht="16.5" customHeight="1" spans="1:2">
      <c r="A13" s="196" t="s">
        <v>124</v>
      </c>
      <c r="B13" s="107">
        <v>70</v>
      </c>
    </row>
    <row r="14" ht="16.5" customHeight="1" spans="1:2">
      <c r="A14" s="197" t="s">
        <v>121</v>
      </c>
      <c r="B14" s="107">
        <v>70</v>
      </c>
    </row>
    <row r="15" ht="16.5" customHeight="1" spans="1:2">
      <c r="A15" s="196" t="s">
        <v>125</v>
      </c>
      <c r="B15" s="107">
        <v>188</v>
      </c>
    </row>
    <row r="16" ht="16.5" customHeight="1" spans="1:2">
      <c r="A16" s="197" t="s">
        <v>121</v>
      </c>
      <c r="B16" s="107">
        <v>188</v>
      </c>
    </row>
    <row r="17" ht="16.5" customHeight="1" spans="1:2">
      <c r="A17" s="196" t="s">
        <v>126</v>
      </c>
      <c r="B17" s="107">
        <v>265</v>
      </c>
    </row>
    <row r="18" ht="16.5" customHeight="1" spans="1:2">
      <c r="A18" s="197" t="s">
        <v>126</v>
      </c>
      <c r="B18" s="107">
        <v>265</v>
      </c>
    </row>
    <row r="19" ht="16.5" customHeight="1" spans="1:2">
      <c r="A19" s="195" t="s">
        <v>127</v>
      </c>
      <c r="B19" s="107">
        <v>100</v>
      </c>
    </row>
    <row r="20" ht="16.5" customHeight="1" spans="1:2">
      <c r="A20" s="196" t="s">
        <v>128</v>
      </c>
      <c r="B20" s="107">
        <v>100</v>
      </c>
    </row>
    <row r="21" ht="16.5" customHeight="1" spans="1:2">
      <c r="A21" s="197" t="s">
        <v>129</v>
      </c>
      <c r="B21" s="107">
        <v>100</v>
      </c>
    </row>
    <row r="22" ht="16.5" customHeight="1" spans="1:2">
      <c r="A22" s="195" t="s">
        <v>130</v>
      </c>
      <c r="B22" s="107">
        <v>122</v>
      </c>
    </row>
    <row r="23" ht="16.5" customHeight="1" spans="1:2">
      <c r="A23" s="196" t="s">
        <v>131</v>
      </c>
      <c r="B23" s="107">
        <v>122</v>
      </c>
    </row>
    <row r="24" ht="16.5" customHeight="1" spans="1:2">
      <c r="A24" s="197" t="s">
        <v>132</v>
      </c>
      <c r="B24" s="107">
        <v>122</v>
      </c>
    </row>
    <row r="25" ht="16.5" customHeight="1" spans="1:2">
      <c r="A25" s="195" t="s">
        <v>133</v>
      </c>
      <c r="B25" s="107">
        <v>984</v>
      </c>
    </row>
    <row r="26" ht="16.5" customHeight="1" spans="1:2">
      <c r="A26" s="196" t="s">
        <v>134</v>
      </c>
      <c r="B26" s="107">
        <v>100</v>
      </c>
    </row>
    <row r="27" ht="16.5" customHeight="1" spans="1:2">
      <c r="A27" s="197" t="s">
        <v>135</v>
      </c>
      <c r="B27" s="107">
        <v>100</v>
      </c>
    </row>
    <row r="28" ht="16.5" customHeight="1" spans="1:2">
      <c r="A28" s="196" t="s">
        <v>136</v>
      </c>
      <c r="B28" s="107">
        <v>672</v>
      </c>
    </row>
    <row r="29" ht="16.5" customHeight="1" spans="1:2">
      <c r="A29" s="197" t="s">
        <v>137</v>
      </c>
      <c r="B29" s="107">
        <v>301</v>
      </c>
    </row>
    <row r="30" ht="16.5" customHeight="1" spans="1:2">
      <c r="A30" s="197" t="s">
        <v>138</v>
      </c>
      <c r="B30" s="107">
        <v>136</v>
      </c>
    </row>
    <row r="31" ht="16.5" customHeight="1" spans="1:2">
      <c r="A31" s="197" t="s">
        <v>139</v>
      </c>
      <c r="B31" s="107">
        <v>235</v>
      </c>
    </row>
    <row r="32" ht="16.5" customHeight="1" spans="1:2">
      <c r="A32" s="196" t="s">
        <v>140</v>
      </c>
      <c r="B32" s="107">
        <v>123</v>
      </c>
    </row>
    <row r="33" ht="16.5" customHeight="1" spans="1:2">
      <c r="A33" s="197" t="s">
        <v>141</v>
      </c>
      <c r="B33" s="107">
        <v>123</v>
      </c>
    </row>
    <row r="34" ht="16.5" customHeight="1" spans="1:2">
      <c r="A34" s="196" t="s">
        <v>142</v>
      </c>
      <c r="B34" s="107">
        <v>89</v>
      </c>
    </row>
    <row r="35" ht="16.5" customHeight="1" spans="1:2">
      <c r="A35" s="197" t="s">
        <v>142</v>
      </c>
      <c r="B35" s="107">
        <v>89</v>
      </c>
    </row>
    <row r="36" ht="16.5" customHeight="1" spans="1:2">
      <c r="A36" s="195" t="s">
        <v>143</v>
      </c>
      <c r="B36" s="107">
        <v>185</v>
      </c>
    </row>
    <row r="37" ht="16.5" customHeight="1" spans="1:2">
      <c r="A37" s="196" t="s">
        <v>144</v>
      </c>
      <c r="B37" s="107">
        <v>185</v>
      </c>
    </row>
    <row r="38" ht="16.5" customHeight="1" spans="1:2">
      <c r="A38" s="197" t="s">
        <v>145</v>
      </c>
      <c r="B38" s="107">
        <v>68</v>
      </c>
    </row>
    <row r="39" ht="16.5" customHeight="1" spans="1:2">
      <c r="A39" s="197" t="s">
        <v>146</v>
      </c>
      <c r="B39" s="107">
        <v>117</v>
      </c>
    </row>
    <row r="40" ht="16.5" customHeight="1" spans="1:2">
      <c r="A40" s="195" t="s">
        <v>147</v>
      </c>
      <c r="B40" s="107">
        <v>281</v>
      </c>
    </row>
    <row r="41" ht="16.5" customHeight="1" spans="1:2">
      <c r="A41" s="196" t="s">
        <v>148</v>
      </c>
      <c r="B41" s="107">
        <v>281</v>
      </c>
    </row>
    <row r="42" ht="16.5" customHeight="1" spans="1:2">
      <c r="A42" s="197" t="s">
        <v>149</v>
      </c>
      <c r="B42" s="107">
        <v>281</v>
      </c>
    </row>
    <row r="43" ht="16.5" customHeight="1" spans="1:2">
      <c r="A43" s="195" t="s">
        <v>150</v>
      </c>
      <c r="B43" s="107">
        <v>364</v>
      </c>
    </row>
    <row r="44" ht="16.5" customHeight="1" spans="1:2">
      <c r="A44" s="196" t="s">
        <v>151</v>
      </c>
      <c r="B44" s="107">
        <v>259</v>
      </c>
    </row>
    <row r="45" ht="16.5" customHeight="1" spans="1:2">
      <c r="A45" s="197" t="s">
        <v>152</v>
      </c>
      <c r="B45" s="107">
        <v>259</v>
      </c>
    </row>
    <row r="46" ht="16.5" customHeight="1" spans="1:2">
      <c r="A46" s="196" t="s">
        <v>153</v>
      </c>
      <c r="B46" s="107">
        <v>95</v>
      </c>
    </row>
    <row r="47" ht="16.5" customHeight="1" spans="1:2">
      <c r="A47" s="197" t="s">
        <v>153</v>
      </c>
      <c r="B47" s="107">
        <v>95</v>
      </c>
    </row>
    <row r="48" ht="16.5" customHeight="1" spans="1:2">
      <c r="A48" s="196" t="s">
        <v>154</v>
      </c>
      <c r="B48" s="107">
        <v>10</v>
      </c>
    </row>
    <row r="49" ht="16.5" customHeight="1" spans="1:2">
      <c r="A49" s="197" t="s">
        <v>154</v>
      </c>
      <c r="B49" s="107">
        <v>10</v>
      </c>
    </row>
    <row r="50" ht="16.5" customHeight="1" spans="1:2">
      <c r="A50" s="195" t="s">
        <v>155</v>
      </c>
      <c r="B50" s="107">
        <v>1443</v>
      </c>
    </row>
    <row r="51" ht="16.5" customHeight="1" spans="1:2">
      <c r="A51" s="196" t="s">
        <v>156</v>
      </c>
      <c r="B51" s="107">
        <v>889</v>
      </c>
    </row>
    <row r="52" ht="16.5" customHeight="1" spans="1:2">
      <c r="A52" s="197" t="s">
        <v>141</v>
      </c>
      <c r="B52" s="107">
        <v>828</v>
      </c>
    </row>
    <row r="53" ht="16.5" customHeight="1" spans="1:2">
      <c r="A53" s="197" t="s">
        <v>157</v>
      </c>
      <c r="B53" s="107">
        <v>61</v>
      </c>
    </row>
    <row r="54" ht="16.5" customHeight="1" spans="1:2">
      <c r="A54" s="196" t="s">
        <v>158</v>
      </c>
      <c r="B54" s="107">
        <v>554</v>
      </c>
    </row>
    <row r="55" ht="16.5" customHeight="1" spans="1:2">
      <c r="A55" s="197" t="s">
        <v>159</v>
      </c>
      <c r="B55" s="107">
        <v>554</v>
      </c>
    </row>
    <row r="56" ht="16.5" customHeight="1" spans="1:2">
      <c r="A56" s="195" t="s">
        <v>160</v>
      </c>
      <c r="B56" s="107">
        <v>381</v>
      </c>
    </row>
    <row r="57" ht="16.5" customHeight="1" spans="1:2">
      <c r="A57" s="196" t="s">
        <v>161</v>
      </c>
      <c r="B57" s="107">
        <v>381</v>
      </c>
    </row>
    <row r="58" ht="16.5" customHeight="1" spans="1:2">
      <c r="A58" s="197" t="s">
        <v>162</v>
      </c>
      <c r="B58" s="107">
        <v>381</v>
      </c>
    </row>
    <row r="59" ht="16.5" customHeight="1" spans="1:2">
      <c r="A59" s="195" t="s">
        <v>163</v>
      </c>
      <c r="B59" s="107">
        <v>259</v>
      </c>
    </row>
    <row r="60" ht="16.5" customHeight="1" spans="1:2">
      <c r="A60" s="196" t="s">
        <v>164</v>
      </c>
      <c r="B60" s="107">
        <v>259</v>
      </c>
    </row>
    <row r="61" ht="16.5" customHeight="1" spans="1:2">
      <c r="A61" s="197" t="s">
        <v>165</v>
      </c>
      <c r="B61" s="107">
        <v>259</v>
      </c>
    </row>
    <row r="62" ht="17.1" customHeight="1" spans="1:2">
      <c r="A62" s="285" t="s">
        <v>166</v>
      </c>
      <c r="B62" s="285"/>
    </row>
  </sheetData>
  <autoFilter xmlns:etc="http://www.wps.cn/officeDocument/2017/etCustomData" ref="A5:B62" etc:filterBottomFollowUsedRange="0">
    <extLst/>
  </autoFilter>
  <mergeCells count="4">
    <mergeCell ref="A1:B1"/>
    <mergeCell ref="A2:B2"/>
    <mergeCell ref="A4:B4"/>
    <mergeCell ref="A62:B6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workbookViewId="0">
      <selection activeCell="C6" sqref="C6:C28"/>
    </sheetView>
  </sheetViews>
  <sheetFormatPr defaultColWidth="9" defaultRowHeight="14.25"/>
  <cols>
    <col min="1" max="1" width="30.75" style="258" customWidth="1"/>
    <col min="2" max="2" width="9.625" style="259" customWidth="1"/>
    <col min="3" max="3" width="9.875" style="259" customWidth="1"/>
    <col min="4" max="4" width="10" style="259" customWidth="1"/>
    <col min="5" max="5" width="9.75" style="259" customWidth="1"/>
    <col min="6" max="6" width="9.875" style="259" customWidth="1"/>
    <col min="7" max="7" width="27.5" style="260" customWidth="1"/>
    <col min="8" max="8" width="9.5" style="259" customWidth="1"/>
    <col min="9" max="9" width="9.375" style="259" customWidth="1"/>
    <col min="10" max="10" width="9.125" style="259" customWidth="1"/>
    <col min="11" max="11" width="10.375" style="259" customWidth="1"/>
    <col min="12" max="12" width="9.75" style="259" customWidth="1"/>
    <col min="13" max="16384" width="9" style="261"/>
  </cols>
  <sheetData>
    <row r="1" ht="18" customHeight="1" spans="1:13">
      <c r="A1" s="46" t="s">
        <v>167</v>
      </c>
      <c r="B1" s="46"/>
      <c r="C1" s="46"/>
      <c r="D1" s="46"/>
      <c r="E1" s="46"/>
      <c r="F1" s="46"/>
      <c r="G1" s="46"/>
      <c r="H1" s="46"/>
      <c r="I1" s="46"/>
      <c r="J1" s="46"/>
      <c r="K1" s="46"/>
      <c r="L1" s="46"/>
      <c r="M1"/>
    </row>
    <row r="2" ht="30" customHeight="1" spans="1:13">
      <c r="A2" s="67" t="s">
        <v>168</v>
      </c>
      <c r="B2" s="67"/>
      <c r="C2" s="67"/>
      <c r="D2" s="67"/>
      <c r="E2" s="67"/>
      <c r="F2" s="67"/>
      <c r="G2" s="67"/>
      <c r="H2" s="67"/>
      <c r="I2" s="67"/>
      <c r="J2" s="67"/>
      <c r="K2" s="67"/>
      <c r="L2" s="67"/>
      <c r="M2"/>
    </row>
    <row r="3" ht="18.95" customHeight="1" spans="1:13">
      <c r="A3" s="262" t="s">
        <v>169</v>
      </c>
      <c r="B3" s="262"/>
      <c r="C3" s="262"/>
      <c r="D3" s="262"/>
      <c r="E3" s="262"/>
      <c r="F3" s="262"/>
      <c r="G3" s="262"/>
      <c r="H3" s="262"/>
      <c r="I3" s="262"/>
      <c r="J3" s="262">
        <f>D5-J5</f>
        <v>0</v>
      </c>
      <c r="K3" s="262"/>
      <c r="L3" s="280" t="s">
        <v>32</v>
      </c>
      <c r="M3"/>
    </row>
    <row r="4" ht="45.95" customHeight="1" spans="1:13">
      <c r="A4" s="263" t="s">
        <v>170</v>
      </c>
      <c r="B4" s="73" t="s">
        <v>34</v>
      </c>
      <c r="C4" s="73" t="s">
        <v>35</v>
      </c>
      <c r="D4" s="73" t="s">
        <v>36</v>
      </c>
      <c r="E4" s="73" t="s">
        <v>37</v>
      </c>
      <c r="F4" s="221" t="s">
        <v>38</v>
      </c>
      <c r="G4" s="263" t="s">
        <v>118</v>
      </c>
      <c r="H4" s="73" t="s">
        <v>34</v>
      </c>
      <c r="I4" s="73" t="s">
        <v>35</v>
      </c>
      <c r="J4" s="73" t="s">
        <v>36</v>
      </c>
      <c r="K4" s="73" t="s">
        <v>171</v>
      </c>
      <c r="L4" s="221" t="s">
        <v>38</v>
      </c>
      <c r="M4"/>
    </row>
    <row r="5" ht="21" customHeight="1" spans="1:13">
      <c r="A5" s="263" t="s">
        <v>40</v>
      </c>
      <c r="B5" s="102">
        <v>2319</v>
      </c>
      <c r="C5" s="102">
        <v>2319</v>
      </c>
      <c r="D5" s="102">
        <v>5972</v>
      </c>
      <c r="E5" s="264">
        <v>2.575</v>
      </c>
      <c r="F5" s="264">
        <v>1.693</v>
      </c>
      <c r="G5" s="263" t="s">
        <v>40</v>
      </c>
      <c r="H5" s="102">
        <v>2319</v>
      </c>
      <c r="I5" s="102">
        <v>2319</v>
      </c>
      <c r="J5" s="102">
        <f>J6+J20</f>
        <v>5972</v>
      </c>
      <c r="K5" s="264">
        <f>J5/I5</f>
        <v>2.57524795170332</v>
      </c>
      <c r="L5" s="264">
        <v>1.693</v>
      </c>
      <c r="M5"/>
    </row>
    <row r="6" ht="24.95" customHeight="1" spans="1:13">
      <c r="A6" s="265" t="s">
        <v>41</v>
      </c>
      <c r="B6" s="102"/>
      <c r="C6" s="102"/>
      <c r="D6" s="102">
        <v>93</v>
      </c>
      <c r="E6" s="230"/>
      <c r="F6" s="266"/>
      <c r="G6" s="265" t="s">
        <v>42</v>
      </c>
      <c r="H6" s="102">
        <v>2319</v>
      </c>
      <c r="I6" s="102">
        <v>2319</v>
      </c>
      <c r="J6" s="102">
        <f>SUM(J9:J10)</f>
        <v>1682</v>
      </c>
      <c r="K6" s="264">
        <f>J6/I6</f>
        <v>0.725312634756361</v>
      </c>
      <c r="L6" s="281">
        <v>1.45</v>
      </c>
      <c r="M6"/>
    </row>
    <row r="7" ht="24.95" customHeight="1" spans="1:13">
      <c r="A7" s="267" t="s">
        <v>172</v>
      </c>
      <c r="B7" s="107"/>
      <c r="C7" s="107"/>
      <c r="D7" s="107"/>
      <c r="E7" s="230"/>
      <c r="F7" s="268"/>
      <c r="G7" s="269" t="s">
        <v>173</v>
      </c>
      <c r="H7" s="270"/>
      <c r="I7" s="270"/>
      <c r="J7" s="270"/>
      <c r="K7" s="264"/>
      <c r="L7" s="268"/>
      <c r="M7"/>
    </row>
    <row r="8" ht="24.95" customHeight="1" spans="1:13">
      <c r="A8" s="269" t="s">
        <v>174</v>
      </c>
      <c r="B8" s="107"/>
      <c r="C8" s="107"/>
      <c r="D8" s="107"/>
      <c r="E8" s="230"/>
      <c r="F8" s="268"/>
      <c r="G8" s="269" t="s">
        <v>175</v>
      </c>
      <c r="H8" s="107"/>
      <c r="I8" s="107"/>
      <c r="J8" s="107"/>
      <c r="K8" s="264"/>
      <c r="L8" s="271"/>
      <c r="M8"/>
    </row>
    <row r="9" ht="24.95" customHeight="1" spans="1:13">
      <c r="A9" s="269" t="s">
        <v>176</v>
      </c>
      <c r="B9" s="107"/>
      <c r="C9" s="107"/>
      <c r="D9" s="107"/>
      <c r="E9" s="230"/>
      <c r="F9" s="268"/>
      <c r="G9" s="269" t="s">
        <v>177</v>
      </c>
      <c r="H9" s="107">
        <v>212</v>
      </c>
      <c r="I9" s="107">
        <v>212</v>
      </c>
      <c r="J9" s="107">
        <v>459</v>
      </c>
      <c r="K9" s="264">
        <f>J9/I9</f>
        <v>2.16509433962264</v>
      </c>
      <c r="L9" s="271">
        <v>1.114</v>
      </c>
      <c r="M9"/>
    </row>
    <row r="10" ht="24.95" customHeight="1" spans="1:13">
      <c r="A10" s="269" t="s">
        <v>178</v>
      </c>
      <c r="B10" s="107"/>
      <c r="C10" s="107"/>
      <c r="D10" s="107"/>
      <c r="E10" s="230"/>
      <c r="F10" s="268"/>
      <c r="G10" s="269" t="s">
        <v>179</v>
      </c>
      <c r="H10" s="107">
        <v>2107</v>
      </c>
      <c r="I10" s="107">
        <v>2107</v>
      </c>
      <c r="J10" s="107">
        <v>1223</v>
      </c>
      <c r="K10" s="264">
        <f>J10/I10</f>
        <v>0.580446131941149</v>
      </c>
      <c r="L10" s="271">
        <v>1.635</v>
      </c>
      <c r="M10"/>
    </row>
    <row r="11" ht="24.95" customHeight="1" spans="1:13">
      <c r="A11" s="269" t="s">
        <v>180</v>
      </c>
      <c r="B11" s="107"/>
      <c r="C11" s="107"/>
      <c r="D11" s="107"/>
      <c r="E11" s="230"/>
      <c r="F11" s="271"/>
      <c r="G11" s="269" t="s">
        <v>181</v>
      </c>
      <c r="H11" s="107"/>
      <c r="I11" s="107"/>
      <c r="J11" s="107"/>
      <c r="K11" s="230"/>
      <c r="L11" s="271"/>
      <c r="M11"/>
    </row>
    <row r="12" ht="24.95" customHeight="1" spans="1:13">
      <c r="A12" s="269" t="s">
        <v>182</v>
      </c>
      <c r="B12" s="107"/>
      <c r="C12" s="107"/>
      <c r="D12" s="107"/>
      <c r="E12" s="230"/>
      <c r="F12" s="271"/>
      <c r="G12" s="269" t="s">
        <v>183</v>
      </c>
      <c r="H12" s="107"/>
      <c r="I12" s="107"/>
      <c r="J12" s="107"/>
      <c r="K12" s="230"/>
      <c r="L12" s="271"/>
      <c r="M12"/>
    </row>
    <row r="13" ht="24.95" customHeight="1" spans="1:13">
      <c r="A13" s="269" t="s">
        <v>184</v>
      </c>
      <c r="B13" s="107"/>
      <c r="C13" s="107"/>
      <c r="D13" s="107"/>
      <c r="E13" s="230"/>
      <c r="F13" s="271"/>
      <c r="G13" s="269" t="s">
        <v>185</v>
      </c>
      <c r="H13" s="107"/>
      <c r="I13" s="107"/>
      <c r="J13" s="107"/>
      <c r="K13" s="230"/>
      <c r="L13" s="271"/>
      <c r="M13"/>
    </row>
    <row r="14" ht="24.95" customHeight="1" spans="1:13">
      <c r="A14" s="269" t="s">
        <v>186</v>
      </c>
      <c r="B14" s="107"/>
      <c r="C14" s="107"/>
      <c r="D14" s="107"/>
      <c r="E14" s="230"/>
      <c r="F14" s="268"/>
      <c r="G14" s="269" t="s">
        <v>187</v>
      </c>
      <c r="H14" s="107"/>
      <c r="I14" s="107"/>
      <c r="J14" s="107"/>
      <c r="K14" s="230"/>
      <c r="L14" s="271"/>
      <c r="M14"/>
    </row>
    <row r="15" ht="24.95" customHeight="1" spans="1:13">
      <c r="A15" s="269" t="s">
        <v>188</v>
      </c>
      <c r="B15" s="107"/>
      <c r="C15" s="107"/>
      <c r="D15" s="107"/>
      <c r="E15" s="230"/>
      <c r="F15" s="268"/>
      <c r="G15" s="269"/>
      <c r="H15" s="78"/>
      <c r="I15" s="270"/>
      <c r="J15" s="270"/>
      <c r="K15" s="230"/>
      <c r="L15" s="268"/>
      <c r="M15"/>
    </row>
    <row r="16" ht="24.95" customHeight="1" spans="1:13">
      <c r="A16" s="269" t="s">
        <v>189</v>
      </c>
      <c r="B16" s="107"/>
      <c r="C16" s="107"/>
      <c r="D16" s="107"/>
      <c r="E16" s="230"/>
      <c r="F16" s="268"/>
      <c r="G16" s="269"/>
      <c r="H16" s="78"/>
      <c r="I16" s="270"/>
      <c r="J16" s="270"/>
      <c r="K16" s="230"/>
      <c r="L16" s="268"/>
      <c r="M16"/>
    </row>
    <row r="17" ht="24.95" customHeight="1" spans="1:13">
      <c r="A17" s="243" t="s">
        <v>190</v>
      </c>
      <c r="B17" s="107"/>
      <c r="C17" s="107"/>
      <c r="D17" s="107"/>
      <c r="E17" s="230"/>
      <c r="F17" s="268"/>
      <c r="G17" s="269"/>
      <c r="H17" s="78"/>
      <c r="I17" s="270"/>
      <c r="J17" s="270"/>
      <c r="K17" s="230"/>
      <c r="L17" s="268"/>
      <c r="M17"/>
    </row>
    <row r="18" ht="24.95" customHeight="1" spans="1:13">
      <c r="A18" s="243" t="s">
        <v>191</v>
      </c>
      <c r="B18" s="107"/>
      <c r="C18" s="107"/>
      <c r="D18" s="107"/>
      <c r="E18" s="230"/>
      <c r="F18" s="268"/>
      <c r="G18" s="269"/>
      <c r="H18" s="78"/>
      <c r="I18" s="270"/>
      <c r="J18" s="270"/>
      <c r="K18" s="230"/>
      <c r="L18" s="268"/>
      <c r="M18"/>
    </row>
    <row r="19" ht="24.95" customHeight="1" spans="1:12">
      <c r="A19" s="243" t="s">
        <v>192</v>
      </c>
      <c r="B19" s="107"/>
      <c r="C19" s="107"/>
      <c r="D19" s="107">
        <v>93</v>
      </c>
      <c r="E19" s="230"/>
      <c r="F19" s="271"/>
      <c r="G19" s="269"/>
      <c r="H19" s="272"/>
      <c r="I19" s="272"/>
      <c r="J19" s="272"/>
      <c r="K19" s="230"/>
      <c r="L19" s="268"/>
    </row>
    <row r="20" ht="24.95" customHeight="1" spans="1:12">
      <c r="A20" s="265" t="s">
        <v>92</v>
      </c>
      <c r="B20" s="102">
        <v>2319</v>
      </c>
      <c r="C20" s="102">
        <v>2319</v>
      </c>
      <c r="D20" s="102">
        <v>5879</v>
      </c>
      <c r="E20" s="264">
        <f>D20/C20</f>
        <v>2.53514445881846</v>
      </c>
      <c r="F20" s="264">
        <v>1.667</v>
      </c>
      <c r="G20" s="265" t="s">
        <v>93</v>
      </c>
      <c r="H20" s="102"/>
      <c r="I20" s="102"/>
      <c r="J20" s="102">
        <f>SUM(J21:J29)</f>
        <v>4290</v>
      </c>
      <c r="K20" s="230"/>
      <c r="L20" s="264">
        <v>1.813</v>
      </c>
    </row>
    <row r="21" ht="24.95" customHeight="1" spans="1:12">
      <c r="A21" s="243" t="s">
        <v>94</v>
      </c>
      <c r="B21" s="107"/>
      <c r="C21" s="107"/>
      <c r="D21" s="107">
        <v>3560</v>
      </c>
      <c r="E21" s="264"/>
      <c r="F21" s="273">
        <v>1.009</v>
      </c>
      <c r="G21" s="106" t="s">
        <v>95</v>
      </c>
      <c r="H21" s="107"/>
      <c r="I21" s="107"/>
      <c r="J21" s="107">
        <v>11</v>
      </c>
      <c r="K21" s="230"/>
      <c r="L21" s="273">
        <v>0.234</v>
      </c>
    </row>
    <row r="22" ht="24.95" customHeight="1" spans="1:12">
      <c r="A22" s="243" t="s">
        <v>96</v>
      </c>
      <c r="B22" s="107"/>
      <c r="C22" s="107"/>
      <c r="D22" s="107"/>
      <c r="E22" s="264"/>
      <c r="F22" s="274"/>
      <c r="G22" s="106" t="s">
        <v>97</v>
      </c>
      <c r="H22" s="107"/>
      <c r="I22" s="107"/>
      <c r="J22" s="107"/>
      <c r="K22" s="230"/>
      <c r="L22" s="274"/>
    </row>
    <row r="23" ht="24.95" customHeight="1" spans="1:12">
      <c r="A23" s="159" t="s">
        <v>193</v>
      </c>
      <c r="B23" s="107"/>
      <c r="C23" s="107"/>
      <c r="D23" s="107"/>
      <c r="E23" s="264"/>
      <c r="F23" s="275"/>
      <c r="G23" s="243" t="s">
        <v>194</v>
      </c>
      <c r="H23" s="107"/>
      <c r="I23" s="107"/>
      <c r="J23" s="107">
        <v>100</v>
      </c>
      <c r="K23" s="230"/>
      <c r="L23" s="274"/>
    </row>
    <row r="24" ht="24.95" customHeight="1" spans="1:12">
      <c r="A24" s="159" t="s">
        <v>104</v>
      </c>
      <c r="B24" s="107"/>
      <c r="C24" s="107"/>
      <c r="D24" s="107"/>
      <c r="E24" s="264"/>
      <c r="F24" s="276"/>
      <c r="G24" s="159" t="s">
        <v>195</v>
      </c>
      <c r="H24" s="107"/>
      <c r="I24" s="107"/>
      <c r="J24" s="107"/>
      <c r="K24" s="230"/>
      <c r="L24" s="275"/>
    </row>
    <row r="25" ht="24.95" customHeight="1" spans="1:12">
      <c r="A25" s="159" t="s">
        <v>106</v>
      </c>
      <c r="B25" s="107"/>
      <c r="C25" s="107"/>
      <c r="D25" s="107"/>
      <c r="E25" s="264"/>
      <c r="F25" s="276"/>
      <c r="G25" s="159" t="s">
        <v>196</v>
      </c>
      <c r="H25" s="107"/>
      <c r="I25" s="107"/>
      <c r="J25" s="107"/>
      <c r="K25" s="230"/>
      <c r="L25" s="276"/>
    </row>
    <row r="26" ht="24.95" customHeight="1" spans="1:12">
      <c r="A26" s="243" t="s">
        <v>197</v>
      </c>
      <c r="B26" s="107">
        <v>2319</v>
      </c>
      <c r="C26" s="107">
        <v>2319</v>
      </c>
      <c r="D26" s="107">
        <v>2319</v>
      </c>
      <c r="E26" s="264">
        <f>D26/C26</f>
        <v>1</v>
      </c>
      <c r="F26" s="276">
        <v>1.039</v>
      </c>
      <c r="G26" s="159" t="s">
        <v>107</v>
      </c>
      <c r="H26" s="107"/>
      <c r="I26" s="107"/>
      <c r="J26" s="107"/>
      <c r="K26" s="230"/>
      <c r="L26" s="276"/>
    </row>
    <row r="27" ht="24.95" customHeight="1" spans="1:12">
      <c r="A27" s="243"/>
      <c r="B27" s="107"/>
      <c r="C27" s="107"/>
      <c r="D27" s="107"/>
      <c r="E27" s="277"/>
      <c r="F27" s="276"/>
      <c r="G27" s="278" t="s">
        <v>109</v>
      </c>
      <c r="H27" s="107"/>
      <c r="I27" s="107"/>
      <c r="J27" s="107"/>
      <c r="K27" s="230"/>
      <c r="L27" s="276"/>
    </row>
    <row r="28" ht="24.95" customHeight="1" spans="1:12">
      <c r="A28" s="274"/>
      <c r="B28" s="274"/>
      <c r="C28" s="274"/>
      <c r="D28" s="274"/>
      <c r="E28" s="274"/>
      <c r="F28" s="274"/>
      <c r="G28" s="278" t="s">
        <v>111</v>
      </c>
      <c r="H28" s="107"/>
      <c r="I28" s="107"/>
      <c r="J28" s="107"/>
      <c r="K28" s="230"/>
      <c r="L28" s="276"/>
    </row>
    <row r="29" ht="24.95" customHeight="1" spans="1:12">
      <c r="A29" s="274"/>
      <c r="B29" s="274"/>
      <c r="C29" s="274"/>
      <c r="D29" s="274"/>
      <c r="E29" s="274"/>
      <c r="F29" s="274"/>
      <c r="G29" s="243" t="s">
        <v>114</v>
      </c>
      <c r="H29" s="107"/>
      <c r="I29" s="107"/>
      <c r="J29" s="107">
        <v>4179</v>
      </c>
      <c r="K29" s="230"/>
      <c r="L29" s="273">
        <v>1.802</v>
      </c>
    </row>
    <row r="30" ht="37.5" customHeight="1" spans="1:12">
      <c r="A30" s="279" t="s">
        <v>198</v>
      </c>
      <c r="B30" s="279"/>
      <c r="C30" s="279"/>
      <c r="D30" s="279"/>
      <c r="E30" s="279"/>
      <c r="F30" s="279"/>
      <c r="G30" s="279"/>
      <c r="H30" s="279"/>
      <c r="I30" s="279"/>
      <c r="J30" s="279"/>
      <c r="K30" s="279"/>
      <c r="L30" s="279"/>
    </row>
    <row r="31" ht="20.1" customHeight="1" spans="6:12">
      <c r="F31" s="261"/>
      <c r="G31" s="279"/>
      <c r="H31" s="279"/>
      <c r="I31" s="279"/>
      <c r="J31" s="279"/>
      <c r="K31" s="279"/>
      <c r="L31" s="279"/>
    </row>
    <row r="32" ht="20.1" customHeight="1" spans="6:12">
      <c r="F32" s="261"/>
      <c r="L32" s="261"/>
    </row>
    <row r="33" ht="20.1" customHeight="1" spans="12:12">
      <c r="L33" s="261"/>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58" customFormat="1" ht="20.1" customHeight="1" spans="2:12">
      <c r="B52" s="259"/>
      <c r="C52" s="259"/>
      <c r="D52" s="259"/>
      <c r="E52" s="259"/>
      <c r="F52" s="259"/>
      <c r="G52" s="260"/>
      <c r="H52" s="259"/>
      <c r="I52" s="259"/>
      <c r="J52" s="259"/>
      <c r="K52" s="259"/>
      <c r="L52" s="259"/>
    </row>
    <row r="53" s="258" customFormat="1" ht="20.1" customHeight="1" spans="2:12">
      <c r="B53" s="259"/>
      <c r="C53" s="259"/>
      <c r="D53" s="259"/>
      <c r="E53" s="259"/>
      <c r="F53" s="259"/>
      <c r="G53" s="260"/>
      <c r="H53" s="259"/>
      <c r="I53" s="259"/>
      <c r="J53" s="259"/>
      <c r="K53" s="259"/>
      <c r="L53" s="259"/>
    </row>
    <row r="54" s="258" customFormat="1" ht="20.1" customHeight="1" spans="2:12">
      <c r="B54" s="259"/>
      <c r="C54" s="259"/>
      <c r="D54" s="259"/>
      <c r="E54" s="259"/>
      <c r="F54" s="259"/>
      <c r="G54" s="260"/>
      <c r="H54" s="259"/>
      <c r="I54" s="259"/>
      <c r="J54" s="259"/>
      <c r="K54" s="259"/>
      <c r="L54" s="259"/>
    </row>
    <row r="55" s="258" customFormat="1" ht="20.1" customHeight="1" spans="2:12">
      <c r="B55" s="259"/>
      <c r="C55" s="259"/>
      <c r="D55" s="259"/>
      <c r="E55" s="259"/>
      <c r="F55" s="259"/>
      <c r="G55" s="260"/>
      <c r="H55" s="259"/>
      <c r="I55" s="259"/>
      <c r="J55" s="259"/>
      <c r="K55" s="259"/>
      <c r="L55" s="259"/>
    </row>
    <row r="56" s="258" customFormat="1" ht="20.1" customHeight="1" spans="2:12">
      <c r="B56" s="259"/>
      <c r="C56" s="259"/>
      <c r="D56" s="259"/>
      <c r="E56" s="259"/>
      <c r="F56" s="259"/>
      <c r="G56" s="260"/>
      <c r="H56" s="259"/>
      <c r="I56" s="259"/>
      <c r="J56" s="259"/>
      <c r="K56" s="259"/>
      <c r="L56" s="259"/>
    </row>
    <row r="57" s="258" customFormat="1" ht="20.1" customHeight="1" spans="2:12">
      <c r="B57" s="259"/>
      <c r="C57" s="259"/>
      <c r="D57" s="259"/>
      <c r="E57" s="259"/>
      <c r="F57" s="259"/>
      <c r="G57" s="260"/>
      <c r="H57" s="259"/>
      <c r="I57" s="259"/>
      <c r="J57" s="259"/>
      <c r="K57" s="259"/>
      <c r="L57" s="259"/>
    </row>
    <row r="58" s="258" customFormat="1" ht="20.1" customHeight="1" spans="2:12">
      <c r="B58" s="259"/>
      <c r="C58" s="259"/>
      <c r="D58" s="259"/>
      <c r="E58" s="259"/>
      <c r="F58" s="259"/>
      <c r="G58" s="260"/>
      <c r="H58" s="259"/>
      <c r="I58" s="259"/>
      <c r="J58" s="259"/>
      <c r="K58" s="259"/>
      <c r="L58" s="259"/>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13"/>
  <sheetViews>
    <sheetView workbookViewId="0">
      <selection activeCell="C6" sqref="C6:C28"/>
    </sheetView>
  </sheetViews>
  <sheetFormatPr defaultColWidth="9" defaultRowHeight="14.25" outlineLevelCol="1"/>
  <cols>
    <col min="1" max="1" width="47.25" style="250" customWidth="1"/>
    <col min="2" max="2" width="27.375" style="250" customWidth="1"/>
    <col min="3" max="3" width="11.625" style="251" customWidth="1"/>
    <col min="4" max="16384" width="9" style="251"/>
  </cols>
  <sheetData>
    <row r="1" ht="18" customHeight="1" spans="1:2">
      <c r="A1" s="252" t="s">
        <v>199</v>
      </c>
      <c r="B1" s="252"/>
    </row>
    <row r="2" ht="24" spans="1:2">
      <c r="A2" s="253" t="s">
        <v>200</v>
      </c>
      <c r="B2" s="253"/>
    </row>
    <row r="3" ht="20.25" customHeight="1" spans="1:2">
      <c r="A3" s="128"/>
      <c r="B3" s="254" t="s">
        <v>32</v>
      </c>
    </row>
    <row r="4" ht="20.1" customHeight="1" spans="1:2">
      <c r="A4" s="255" t="s">
        <v>118</v>
      </c>
      <c r="B4" s="256" t="s">
        <v>36</v>
      </c>
    </row>
    <row r="5" ht="21" customHeight="1" spans="1:2">
      <c r="A5" s="257" t="s">
        <v>42</v>
      </c>
      <c r="B5" s="102">
        <v>1682</v>
      </c>
    </row>
    <row r="6" ht="20.1" customHeight="1" spans="1:2">
      <c r="A6" s="195" t="s">
        <v>150</v>
      </c>
      <c r="B6" s="107">
        <v>459</v>
      </c>
    </row>
    <row r="7" ht="21" customHeight="1" spans="1:2">
      <c r="A7" s="196" t="s">
        <v>201</v>
      </c>
      <c r="B7" s="107">
        <v>459</v>
      </c>
    </row>
    <row r="8" ht="21" customHeight="1" spans="1:2">
      <c r="A8" s="197" t="s">
        <v>202</v>
      </c>
      <c r="B8" s="107">
        <v>459</v>
      </c>
    </row>
    <row r="9" ht="21" customHeight="1" spans="1:2">
      <c r="A9" s="195" t="s">
        <v>155</v>
      </c>
      <c r="B9" s="107">
        <v>1223</v>
      </c>
    </row>
    <row r="10" ht="21" customHeight="1" spans="1:2">
      <c r="A10" s="197" t="s">
        <v>203</v>
      </c>
      <c r="B10" s="107">
        <v>319</v>
      </c>
    </row>
    <row r="11" ht="21" customHeight="1" spans="1:2">
      <c r="A11" s="197" t="s">
        <v>204</v>
      </c>
      <c r="B11" s="107">
        <v>76</v>
      </c>
    </row>
    <row r="12" ht="21" customHeight="1" spans="1:2">
      <c r="A12" s="196" t="s">
        <v>205</v>
      </c>
      <c r="B12" s="107">
        <v>828</v>
      </c>
    </row>
    <row r="13" ht="21" customHeight="1" spans="1:2">
      <c r="A13" s="197" t="s">
        <v>206</v>
      </c>
      <c r="B13" s="107">
        <v>828</v>
      </c>
    </row>
  </sheetData>
  <autoFilter xmlns:etc="http://www.wps.cn/officeDocument/2017/etCustomData" ref="A4:E13" etc:filterBottomFollowUsedRange="0">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C6" sqref="A6:L28"/>
    </sheetView>
  </sheetViews>
  <sheetFormatPr defaultColWidth="12.75" defaultRowHeight="13.5"/>
  <cols>
    <col min="1" max="1" width="23.875" style="227" customWidth="1"/>
    <col min="2" max="2" width="9.25" style="228" customWidth="1"/>
    <col min="3" max="3" width="10.125" style="228" customWidth="1"/>
    <col min="4" max="4" width="9.5" style="228" customWidth="1"/>
    <col min="5" max="5" width="11.25" style="228" customWidth="1"/>
    <col min="6" max="6" width="9.75" style="228" customWidth="1"/>
    <col min="7" max="7" width="30.75" style="93" customWidth="1"/>
    <col min="8" max="8" width="9.5" style="94" customWidth="1"/>
    <col min="9" max="9" width="9.75" style="94" customWidth="1"/>
    <col min="10" max="10" width="8.25" style="94" customWidth="1"/>
    <col min="11" max="11" width="10.375" style="94" customWidth="1"/>
    <col min="12" max="12" width="9.375" style="227" customWidth="1"/>
    <col min="13" max="258" width="9" style="227" customWidth="1"/>
    <col min="259" max="259" width="29.625" style="227" customWidth="1"/>
    <col min="260" max="260" width="12.75" style="227"/>
    <col min="261" max="261" width="29.75" style="227" customWidth="1"/>
    <col min="262" max="262" width="17" style="227" customWidth="1"/>
    <col min="263" max="263" width="37" style="227" customWidth="1"/>
    <col min="264" max="264" width="17.375" style="227" customWidth="1"/>
    <col min="265" max="514" width="9" style="227" customWidth="1"/>
    <col min="515" max="515" width="29.625" style="227" customWidth="1"/>
    <col min="516" max="516" width="12.75" style="227"/>
    <col min="517" max="517" width="29.75" style="227" customWidth="1"/>
    <col min="518" max="518" width="17" style="227" customWidth="1"/>
    <col min="519" max="519" width="37" style="227" customWidth="1"/>
    <col min="520" max="520" width="17.375" style="227" customWidth="1"/>
    <col min="521" max="770" width="9" style="227" customWidth="1"/>
    <col min="771" max="771" width="29.625" style="227" customWidth="1"/>
    <col min="772" max="772" width="12.75" style="227"/>
    <col min="773" max="773" width="29.75" style="227" customWidth="1"/>
    <col min="774" max="774" width="17" style="227" customWidth="1"/>
    <col min="775" max="775" width="37" style="227" customWidth="1"/>
    <col min="776" max="776" width="17.375" style="227" customWidth="1"/>
    <col min="777" max="1026" width="9" style="227" customWidth="1"/>
    <col min="1027" max="1027" width="29.625" style="227" customWidth="1"/>
    <col min="1028" max="1028" width="12.75" style="227"/>
    <col min="1029" max="1029" width="29.75" style="227" customWidth="1"/>
    <col min="1030" max="1030" width="17" style="227" customWidth="1"/>
    <col min="1031" max="1031" width="37" style="227" customWidth="1"/>
    <col min="1032" max="1032" width="17.375" style="227" customWidth="1"/>
    <col min="1033" max="1282" width="9" style="227" customWidth="1"/>
    <col min="1283" max="1283" width="29.625" style="227" customWidth="1"/>
    <col min="1284" max="1284" width="12.75" style="227"/>
    <col min="1285" max="1285" width="29.75" style="227" customWidth="1"/>
    <col min="1286" max="1286" width="17" style="227" customWidth="1"/>
    <col min="1287" max="1287" width="37" style="227" customWidth="1"/>
    <col min="1288" max="1288" width="17.375" style="227" customWidth="1"/>
    <col min="1289" max="1538" width="9" style="227" customWidth="1"/>
    <col min="1539" max="1539" width="29.625" style="227" customWidth="1"/>
    <col min="1540" max="1540" width="12.75" style="227"/>
    <col min="1541" max="1541" width="29.75" style="227" customWidth="1"/>
    <col min="1542" max="1542" width="17" style="227" customWidth="1"/>
    <col min="1543" max="1543" width="37" style="227" customWidth="1"/>
    <col min="1544" max="1544" width="17.375" style="227" customWidth="1"/>
    <col min="1545" max="1794" width="9" style="227" customWidth="1"/>
    <col min="1795" max="1795" width="29.625" style="227" customWidth="1"/>
    <col min="1796" max="1796" width="12.75" style="227"/>
    <col min="1797" max="1797" width="29.75" style="227" customWidth="1"/>
    <col min="1798" max="1798" width="17" style="227" customWidth="1"/>
    <col min="1799" max="1799" width="37" style="227" customWidth="1"/>
    <col min="1800" max="1800" width="17.375" style="227" customWidth="1"/>
    <col min="1801" max="2050" width="9" style="227" customWidth="1"/>
    <col min="2051" max="2051" width="29.625" style="227" customWidth="1"/>
    <col min="2052" max="2052" width="12.75" style="227"/>
    <col min="2053" max="2053" width="29.75" style="227" customWidth="1"/>
    <col min="2054" max="2054" width="17" style="227" customWidth="1"/>
    <col min="2055" max="2055" width="37" style="227" customWidth="1"/>
    <col min="2056" max="2056" width="17.375" style="227" customWidth="1"/>
    <col min="2057" max="2306" width="9" style="227" customWidth="1"/>
    <col min="2307" max="2307" width="29.625" style="227" customWidth="1"/>
    <col min="2308" max="2308" width="12.75" style="227"/>
    <col min="2309" max="2309" width="29.75" style="227" customWidth="1"/>
    <col min="2310" max="2310" width="17" style="227" customWidth="1"/>
    <col min="2311" max="2311" width="37" style="227" customWidth="1"/>
    <col min="2312" max="2312" width="17.375" style="227" customWidth="1"/>
    <col min="2313" max="2562" width="9" style="227" customWidth="1"/>
    <col min="2563" max="2563" width="29.625" style="227" customWidth="1"/>
    <col min="2564" max="2564" width="12.75" style="227"/>
    <col min="2565" max="2565" width="29.75" style="227" customWidth="1"/>
    <col min="2566" max="2566" width="17" style="227" customWidth="1"/>
    <col min="2567" max="2567" width="37" style="227" customWidth="1"/>
    <col min="2568" max="2568" width="17.375" style="227" customWidth="1"/>
    <col min="2569" max="2818" width="9" style="227" customWidth="1"/>
    <col min="2819" max="2819" width="29.625" style="227" customWidth="1"/>
    <col min="2820" max="2820" width="12.75" style="227"/>
    <col min="2821" max="2821" width="29.75" style="227" customWidth="1"/>
    <col min="2822" max="2822" width="17" style="227" customWidth="1"/>
    <col min="2823" max="2823" width="37" style="227" customWidth="1"/>
    <col min="2824" max="2824" width="17.375" style="227" customWidth="1"/>
    <col min="2825" max="3074" width="9" style="227" customWidth="1"/>
    <col min="3075" max="3075" width="29.625" style="227" customWidth="1"/>
    <col min="3076" max="3076" width="12.75" style="227"/>
    <col min="3077" max="3077" width="29.75" style="227" customWidth="1"/>
    <col min="3078" max="3078" width="17" style="227" customWidth="1"/>
    <col min="3079" max="3079" width="37" style="227" customWidth="1"/>
    <col min="3080" max="3080" width="17.375" style="227" customWidth="1"/>
    <col min="3081" max="3330" width="9" style="227" customWidth="1"/>
    <col min="3331" max="3331" width="29.625" style="227" customWidth="1"/>
    <col min="3332" max="3332" width="12.75" style="227"/>
    <col min="3333" max="3333" width="29.75" style="227" customWidth="1"/>
    <col min="3334" max="3334" width="17" style="227" customWidth="1"/>
    <col min="3335" max="3335" width="37" style="227" customWidth="1"/>
    <col min="3336" max="3336" width="17.375" style="227" customWidth="1"/>
    <col min="3337" max="3586" width="9" style="227" customWidth="1"/>
    <col min="3587" max="3587" width="29.625" style="227" customWidth="1"/>
    <col min="3588" max="3588" width="12.75" style="227"/>
    <col min="3589" max="3589" width="29.75" style="227" customWidth="1"/>
    <col min="3590" max="3590" width="17" style="227" customWidth="1"/>
    <col min="3591" max="3591" width="37" style="227" customWidth="1"/>
    <col min="3592" max="3592" width="17.375" style="227" customWidth="1"/>
    <col min="3593" max="3842" width="9" style="227" customWidth="1"/>
    <col min="3843" max="3843" width="29.625" style="227" customWidth="1"/>
    <col min="3844" max="3844" width="12.75" style="227"/>
    <col min="3845" max="3845" width="29.75" style="227" customWidth="1"/>
    <col min="3846" max="3846" width="17" style="227" customWidth="1"/>
    <col min="3847" max="3847" width="37" style="227" customWidth="1"/>
    <col min="3848" max="3848" width="17.375" style="227" customWidth="1"/>
    <col min="3849" max="4098" width="9" style="227" customWidth="1"/>
    <col min="4099" max="4099" width="29.625" style="227" customWidth="1"/>
    <col min="4100" max="4100" width="12.75" style="227"/>
    <col min="4101" max="4101" width="29.75" style="227" customWidth="1"/>
    <col min="4102" max="4102" width="17" style="227" customWidth="1"/>
    <col min="4103" max="4103" width="37" style="227" customWidth="1"/>
    <col min="4104" max="4104" width="17.375" style="227" customWidth="1"/>
    <col min="4105" max="4354" width="9" style="227" customWidth="1"/>
    <col min="4355" max="4355" width="29.625" style="227" customWidth="1"/>
    <col min="4356" max="4356" width="12.75" style="227"/>
    <col min="4357" max="4357" width="29.75" style="227" customWidth="1"/>
    <col min="4358" max="4358" width="17" style="227" customWidth="1"/>
    <col min="4359" max="4359" width="37" style="227" customWidth="1"/>
    <col min="4360" max="4360" width="17.375" style="227" customWidth="1"/>
    <col min="4361" max="4610" width="9" style="227" customWidth="1"/>
    <col min="4611" max="4611" width="29.625" style="227" customWidth="1"/>
    <col min="4612" max="4612" width="12.75" style="227"/>
    <col min="4613" max="4613" width="29.75" style="227" customWidth="1"/>
    <col min="4614" max="4614" width="17" style="227" customWidth="1"/>
    <col min="4615" max="4615" width="37" style="227" customWidth="1"/>
    <col min="4616" max="4616" width="17.375" style="227" customWidth="1"/>
    <col min="4617" max="4866" width="9" style="227" customWidth="1"/>
    <col min="4867" max="4867" width="29.625" style="227" customWidth="1"/>
    <col min="4868" max="4868" width="12.75" style="227"/>
    <col min="4869" max="4869" width="29.75" style="227" customWidth="1"/>
    <col min="4870" max="4870" width="17" style="227" customWidth="1"/>
    <col min="4871" max="4871" width="37" style="227" customWidth="1"/>
    <col min="4872" max="4872" width="17.375" style="227" customWidth="1"/>
    <col min="4873" max="5122" width="9" style="227" customWidth="1"/>
    <col min="5123" max="5123" width="29.625" style="227" customWidth="1"/>
    <col min="5124" max="5124" width="12.75" style="227"/>
    <col min="5125" max="5125" width="29.75" style="227" customWidth="1"/>
    <col min="5126" max="5126" width="17" style="227" customWidth="1"/>
    <col min="5127" max="5127" width="37" style="227" customWidth="1"/>
    <col min="5128" max="5128" width="17.375" style="227" customWidth="1"/>
    <col min="5129" max="5378" width="9" style="227" customWidth="1"/>
    <col min="5379" max="5379" width="29.625" style="227" customWidth="1"/>
    <col min="5380" max="5380" width="12.75" style="227"/>
    <col min="5381" max="5381" width="29.75" style="227" customWidth="1"/>
    <col min="5382" max="5382" width="17" style="227" customWidth="1"/>
    <col min="5383" max="5383" width="37" style="227" customWidth="1"/>
    <col min="5384" max="5384" width="17.375" style="227" customWidth="1"/>
    <col min="5385" max="5634" width="9" style="227" customWidth="1"/>
    <col min="5635" max="5635" width="29.625" style="227" customWidth="1"/>
    <col min="5636" max="5636" width="12.75" style="227"/>
    <col min="5637" max="5637" width="29.75" style="227" customWidth="1"/>
    <col min="5638" max="5638" width="17" style="227" customWidth="1"/>
    <col min="5639" max="5639" width="37" style="227" customWidth="1"/>
    <col min="5640" max="5640" width="17.375" style="227" customWidth="1"/>
    <col min="5641" max="5890" width="9" style="227" customWidth="1"/>
    <col min="5891" max="5891" width="29.625" style="227" customWidth="1"/>
    <col min="5892" max="5892" width="12.75" style="227"/>
    <col min="5893" max="5893" width="29.75" style="227" customWidth="1"/>
    <col min="5894" max="5894" width="17" style="227" customWidth="1"/>
    <col min="5895" max="5895" width="37" style="227" customWidth="1"/>
    <col min="5896" max="5896" width="17.375" style="227" customWidth="1"/>
    <col min="5897" max="6146" width="9" style="227" customWidth="1"/>
    <col min="6147" max="6147" width="29.625" style="227" customWidth="1"/>
    <col min="6148" max="6148" width="12.75" style="227"/>
    <col min="6149" max="6149" width="29.75" style="227" customWidth="1"/>
    <col min="6150" max="6150" width="17" style="227" customWidth="1"/>
    <col min="6151" max="6151" width="37" style="227" customWidth="1"/>
    <col min="6152" max="6152" width="17.375" style="227" customWidth="1"/>
    <col min="6153" max="6402" width="9" style="227" customWidth="1"/>
    <col min="6403" max="6403" width="29.625" style="227" customWidth="1"/>
    <col min="6404" max="6404" width="12.75" style="227"/>
    <col min="6405" max="6405" width="29.75" style="227" customWidth="1"/>
    <col min="6406" max="6406" width="17" style="227" customWidth="1"/>
    <col min="6407" max="6407" width="37" style="227" customWidth="1"/>
    <col min="6408" max="6408" width="17.375" style="227" customWidth="1"/>
    <col min="6409" max="6658" width="9" style="227" customWidth="1"/>
    <col min="6659" max="6659" width="29.625" style="227" customWidth="1"/>
    <col min="6660" max="6660" width="12.75" style="227"/>
    <col min="6661" max="6661" width="29.75" style="227" customWidth="1"/>
    <col min="6662" max="6662" width="17" style="227" customWidth="1"/>
    <col min="6663" max="6663" width="37" style="227" customWidth="1"/>
    <col min="6664" max="6664" width="17.375" style="227" customWidth="1"/>
    <col min="6665" max="6914" width="9" style="227" customWidth="1"/>
    <col min="6915" max="6915" width="29.625" style="227" customWidth="1"/>
    <col min="6916" max="6916" width="12.75" style="227"/>
    <col min="6917" max="6917" width="29.75" style="227" customWidth="1"/>
    <col min="6918" max="6918" width="17" style="227" customWidth="1"/>
    <col min="6919" max="6919" width="37" style="227" customWidth="1"/>
    <col min="6920" max="6920" width="17.375" style="227" customWidth="1"/>
    <col min="6921" max="7170" width="9" style="227" customWidth="1"/>
    <col min="7171" max="7171" width="29.625" style="227" customWidth="1"/>
    <col min="7172" max="7172" width="12.75" style="227"/>
    <col min="7173" max="7173" width="29.75" style="227" customWidth="1"/>
    <col min="7174" max="7174" width="17" style="227" customWidth="1"/>
    <col min="7175" max="7175" width="37" style="227" customWidth="1"/>
    <col min="7176" max="7176" width="17.375" style="227" customWidth="1"/>
    <col min="7177" max="7426" width="9" style="227" customWidth="1"/>
    <col min="7427" max="7427" width="29.625" style="227" customWidth="1"/>
    <col min="7428" max="7428" width="12.75" style="227"/>
    <col min="7429" max="7429" width="29.75" style="227" customWidth="1"/>
    <col min="7430" max="7430" width="17" style="227" customWidth="1"/>
    <col min="7431" max="7431" width="37" style="227" customWidth="1"/>
    <col min="7432" max="7432" width="17.375" style="227" customWidth="1"/>
    <col min="7433" max="7682" width="9" style="227" customWidth="1"/>
    <col min="7683" max="7683" width="29.625" style="227" customWidth="1"/>
    <col min="7684" max="7684" width="12.75" style="227"/>
    <col min="7685" max="7685" width="29.75" style="227" customWidth="1"/>
    <col min="7686" max="7686" width="17" style="227" customWidth="1"/>
    <col min="7687" max="7687" width="37" style="227" customWidth="1"/>
    <col min="7688" max="7688" width="17.375" style="227" customWidth="1"/>
    <col min="7689" max="7938" width="9" style="227" customWidth="1"/>
    <col min="7939" max="7939" width="29.625" style="227" customWidth="1"/>
    <col min="7940" max="7940" width="12.75" style="227"/>
    <col min="7941" max="7941" width="29.75" style="227" customWidth="1"/>
    <col min="7942" max="7942" width="17" style="227" customWidth="1"/>
    <col min="7943" max="7943" width="37" style="227" customWidth="1"/>
    <col min="7944" max="7944" width="17.375" style="227" customWidth="1"/>
    <col min="7945" max="8194" width="9" style="227" customWidth="1"/>
    <col min="8195" max="8195" width="29.625" style="227" customWidth="1"/>
    <col min="8196" max="8196" width="12.75" style="227"/>
    <col min="8197" max="8197" width="29.75" style="227" customWidth="1"/>
    <col min="8198" max="8198" width="17" style="227" customWidth="1"/>
    <col min="8199" max="8199" width="37" style="227" customWidth="1"/>
    <col min="8200" max="8200" width="17.375" style="227" customWidth="1"/>
    <col min="8201" max="8450" width="9" style="227" customWidth="1"/>
    <col min="8451" max="8451" width="29.625" style="227" customWidth="1"/>
    <col min="8452" max="8452" width="12.75" style="227"/>
    <col min="8453" max="8453" width="29.75" style="227" customWidth="1"/>
    <col min="8454" max="8454" width="17" style="227" customWidth="1"/>
    <col min="8455" max="8455" width="37" style="227" customWidth="1"/>
    <col min="8456" max="8456" width="17.375" style="227" customWidth="1"/>
    <col min="8457" max="8706" width="9" style="227" customWidth="1"/>
    <col min="8707" max="8707" width="29.625" style="227" customWidth="1"/>
    <col min="8708" max="8708" width="12.75" style="227"/>
    <col min="8709" max="8709" width="29.75" style="227" customWidth="1"/>
    <col min="8710" max="8710" width="17" style="227" customWidth="1"/>
    <col min="8711" max="8711" width="37" style="227" customWidth="1"/>
    <col min="8712" max="8712" width="17.375" style="227" customWidth="1"/>
    <col min="8713" max="8962" width="9" style="227" customWidth="1"/>
    <col min="8963" max="8963" width="29.625" style="227" customWidth="1"/>
    <col min="8964" max="8964" width="12.75" style="227"/>
    <col min="8965" max="8965" width="29.75" style="227" customWidth="1"/>
    <col min="8966" max="8966" width="17" style="227" customWidth="1"/>
    <col min="8967" max="8967" width="37" style="227" customWidth="1"/>
    <col min="8968" max="8968" width="17.375" style="227" customWidth="1"/>
    <col min="8969" max="9218" width="9" style="227" customWidth="1"/>
    <col min="9219" max="9219" width="29.625" style="227" customWidth="1"/>
    <col min="9220" max="9220" width="12.75" style="227"/>
    <col min="9221" max="9221" width="29.75" style="227" customWidth="1"/>
    <col min="9222" max="9222" width="17" style="227" customWidth="1"/>
    <col min="9223" max="9223" width="37" style="227" customWidth="1"/>
    <col min="9224" max="9224" width="17.375" style="227" customWidth="1"/>
    <col min="9225" max="9474" width="9" style="227" customWidth="1"/>
    <col min="9475" max="9475" width="29.625" style="227" customWidth="1"/>
    <col min="9476" max="9476" width="12.75" style="227"/>
    <col min="9477" max="9477" width="29.75" style="227" customWidth="1"/>
    <col min="9478" max="9478" width="17" style="227" customWidth="1"/>
    <col min="9479" max="9479" width="37" style="227" customWidth="1"/>
    <col min="9480" max="9480" width="17.375" style="227" customWidth="1"/>
    <col min="9481" max="9730" width="9" style="227" customWidth="1"/>
    <col min="9731" max="9731" width="29.625" style="227" customWidth="1"/>
    <col min="9732" max="9732" width="12.75" style="227"/>
    <col min="9733" max="9733" width="29.75" style="227" customWidth="1"/>
    <col min="9734" max="9734" width="17" style="227" customWidth="1"/>
    <col min="9735" max="9735" width="37" style="227" customWidth="1"/>
    <col min="9736" max="9736" width="17.375" style="227" customWidth="1"/>
    <col min="9737" max="9986" width="9" style="227" customWidth="1"/>
    <col min="9987" max="9987" width="29.625" style="227" customWidth="1"/>
    <col min="9988" max="9988" width="12.75" style="227"/>
    <col min="9989" max="9989" width="29.75" style="227" customWidth="1"/>
    <col min="9990" max="9990" width="17" style="227" customWidth="1"/>
    <col min="9991" max="9991" width="37" style="227" customWidth="1"/>
    <col min="9992" max="9992" width="17.375" style="227" customWidth="1"/>
    <col min="9993" max="10242" width="9" style="227" customWidth="1"/>
    <col min="10243" max="10243" width="29.625" style="227" customWidth="1"/>
    <col min="10244" max="10244" width="12.75" style="227"/>
    <col min="10245" max="10245" width="29.75" style="227" customWidth="1"/>
    <col min="10246" max="10246" width="17" style="227" customWidth="1"/>
    <col min="10247" max="10247" width="37" style="227" customWidth="1"/>
    <col min="10248" max="10248" width="17.375" style="227" customWidth="1"/>
    <col min="10249" max="10498" width="9" style="227" customWidth="1"/>
    <col min="10499" max="10499" width="29.625" style="227" customWidth="1"/>
    <col min="10500" max="10500" width="12.75" style="227"/>
    <col min="10501" max="10501" width="29.75" style="227" customWidth="1"/>
    <col min="10502" max="10502" width="17" style="227" customWidth="1"/>
    <col min="10503" max="10503" width="37" style="227" customWidth="1"/>
    <col min="10504" max="10504" width="17.375" style="227" customWidth="1"/>
    <col min="10505" max="10754" width="9" style="227" customWidth="1"/>
    <col min="10755" max="10755" width="29.625" style="227" customWidth="1"/>
    <col min="10756" max="10756" width="12.75" style="227"/>
    <col min="10757" max="10757" width="29.75" style="227" customWidth="1"/>
    <col min="10758" max="10758" width="17" style="227" customWidth="1"/>
    <col min="10759" max="10759" width="37" style="227" customWidth="1"/>
    <col min="10760" max="10760" width="17.375" style="227" customWidth="1"/>
    <col min="10761" max="11010" width="9" style="227" customWidth="1"/>
    <col min="11011" max="11011" width="29.625" style="227" customWidth="1"/>
    <col min="11012" max="11012" width="12.75" style="227"/>
    <col min="11013" max="11013" width="29.75" style="227" customWidth="1"/>
    <col min="11014" max="11014" width="17" style="227" customWidth="1"/>
    <col min="11015" max="11015" width="37" style="227" customWidth="1"/>
    <col min="11016" max="11016" width="17.375" style="227" customWidth="1"/>
    <col min="11017" max="11266" width="9" style="227" customWidth="1"/>
    <col min="11267" max="11267" width="29.625" style="227" customWidth="1"/>
    <col min="11268" max="11268" width="12.75" style="227"/>
    <col min="11269" max="11269" width="29.75" style="227" customWidth="1"/>
    <col min="11270" max="11270" width="17" style="227" customWidth="1"/>
    <col min="11271" max="11271" width="37" style="227" customWidth="1"/>
    <col min="11272" max="11272" width="17.375" style="227" customWidth="1"/>
    <col min="11273" max="11522" width="9" style="227" customWidth="1"/>
    <col min="11523" max="11523" width="29.625" style="227" customWidth="1"/>
    <col min="11524" max="11524" width="12.75" style="227"/>
    <col min="11525" max="11525" width="29.75" style="227" customWidth="1"/>
    <col min="11526" max="11526" width="17" style="227" customWidth="1"/>
    <col min="11527" max="11527" width="37" style="227" customWidth="1"/>
    <col min="11528" max="11528" width="17.375" style="227" customWidth="1"/>
    <col min="11529" max="11778" width="9" style="227" customWidth="1"/>
    <col min="11779" max="11779" width="29.625" style="227" customWidth="1"/>
    <col min="11780" max="11780" width="12.75" style="227"/>
    <col min="11781" max="11781" width="29.75" style="227" customWidth="1"/>
    <col min="11782" max="11782" width="17" style="227" customWidth="1"/>
    <col min="11783" max="11783" width="37" style="227" customWidth="1"/>
    <col min="11784" max="11784" width="17.375" style="227" customWidth="1"/>
    <col min="11785" max="12034" width="9" style="227" customWidth="1"/>
    <col min="12035" max="12035" width="29.625" style="227" customWidth="1"/>
    <col min="12036" max="12036" width="12.75" style="227"/>
    <col min="12037" max="12037" width="29.75" style="227" customWidth="1"/>
    <col min="12038" max="12038" width="17" style="227" customWidth="1"/>
    <col min="12039" max="12039" width="37" style="227" customWidth="1"/>
    <col min="12040" max="12040" width="17.375" style="227" customWidth="1"/>
    <col min="12041" max="12290" width="9" style="227" customWidth="1"/>
    <col min="12291" max="12291" width="29.625" style="227" customWidth="1"/>
    <col min="12292" max="12292" width="12.75" style="227"/>
    <col min="12293" max="12293" width="29.75" style="227" customWidth="1"/>
    <col min="12294" max="12294" width="17" style="227" customWidth="1"/>
    <col min="12295" max="12295" width="37" style="227" customWidth="1"/>
    <col min="12296" max="12296" width="17.375" style="227" customWidth="1"/>
    <col min="12297" max="12546" width="9" style="227" customWidth="1"/>
    <col min="12547" max="12547" width="29.625" style="227" customWidth="1"/>
    <col min="12548" max="12548" width="12.75" style="227"/>
    <col min="12549" max="12549" width="29.75" style="227" customWidth="1"/>
    <col min="12550" max="12550" width="17" style="227" customWidth="1"/>
    <col min="12551" max="12551" width="37" style="227" customWidth="1"/>
    <col min="12552" max="12552" width="17.375" style="227" customWidth="1"/>
    <col min="12553" max="12802" width="9" style="227" customWidth="1"/>
    <col min="12803" max="12803" width="29.625" style="227" customWidth="1"/>
    <col min="12804" max="12804" width="12.75" style="227"/>
    <col min="12805" max="12805" width="29.75" style="227" customWidth="1"/>
    <col min="12806" max="12806" width="17" style="227" customWidth="1"/>
    <col min="12807" max="12807" width="37" style="227" customWidth="1"/>
    <col min="12808" max="12808" width="17.375" style="227" customWidth="1"/>
    <col min="12809" max="13058" width="9" style="227" customWidth="1"/>
    <col min="13059" max="13059" width="29.625" style="227" customWidth="1"/>
    <col min="13060" max="13060" width="12.75" style="227"/>
    <col min="13061" max="13061" width="29.75" style="227" customWidth="1"/>
    <col min="13062" max="13062" width="17" style="227" customWidth="1"/>
    <col min="13063" max="13063" width="37" style="227" customWidth="1"/>
    <col min="13064" max="13064" width="17.375" style="227" customWidth="1"/>
    <col min="13065" max="13314" width="9" style="227" customWidth="1"/>
    <col min="13315" max="13315" width="29.625" style="227" customWidth="1"/>
    <col min="13316" max="13316" width="12.75" style="227"/>
    <col min="13317" max="13317" width="29.75" style="227" customWidth="1"/>
    <col min="13318" max="13318" width="17" style="227" customWidth="1"/>
    <col min="13319" max="13319" width="37" style="227" customWidth="1"/>
    <col min="13320" max="13320" width="17.375" style="227" customWidth="1"/>
    <col min="13321" max="13570" width="9" style="227" customWidth="1"/>
    <col min="13571" max="13571" width="29.625" style="227" customWidth="1"/>
    <col min="13572" max="13572" width="12.75" style="227"/>
    <col min="13573" max="13573" width="29.75" style="227" customWidth="1"/>
    <col min="13574" max="13574" width="17" style="227" customWidth="1"/>
    <col min="13575" max="13575" width="37" style="227" customWidth="1"/>
    <col min="13576" max="13576" width="17.375" style="227" customWidth="1"/>
    <col min="13577" max="13826" width="9" style="227" customWidth="1"/>
    <col min="13827" max="13827" width="29.625" style="227" customWidth="1"/>
    <col min="13828" max="13828" width="12.75" style="227"/>
    <col min="13829" max="13829" width="29.75" style="227" customWidth="1"/>
    <col min="13830" max="13830" width="17" style="227" customWidth="1"/>
    <col min="13831" max="13831" width="37" style="227" customWidth="1"/>
    <col min="13832" max="13832" width="17.375" style="227" customWidth="1"/>
    <col min="13833" max="14082" width="9" style="227" customWidth="1"/>
    <col min="14083" max="14083" width="29.625" style="227" customWidth="1"/>
    <col min="14084" max="14084" width="12.75" style="227"/>
    <col min="14085" max="14085" width="29.75" style="227" customWidth="1"/>
    <col min="14086" max="14086" width="17" style="227" customWidth="1"/>
    <col min="14087" max="14087" width="37" style="227" customWidth="1"/>
    <col min="14088" max="14088" width="17.375" style="227" customWidth="1"/>
    <col min="14089" max="14338" width="9" style="227" customWidth="1"/>
    <col min="14339" max="14339" width="29.625" style="227" customWidth="1"/>
    <col min="14340" max="14340" width="12.75" style="227"/>
    <col min="14341" max="14341" width="29.75" style="227" customWidth="1"/>
    <col min="14342" max="14342" width="17" style="227" customWidth="1"/>
    <col min="14343" max="14343" width="37" style="227" customWidth="1"/>
    <col min="14344" max="14344" width="17.375" style="227" customWidth="1"/>
    <col min="14345" max="14594" width="9" style="227" customWidth="1"/>
    <col min="14595" max="14595" width="29.625" style="227" customWidth="1"/>
    <col min="14596" max="14596" width="12.75" style="227"/>
    <col min="14597" max="14597" width="29.75" style="227" customWidth="1"/>
    <col min="14598" max="14598" width="17" style="227" customWidth="1"/>
    <col min="14599" max="14599" width="37" style="227" customWidth="1"/>
    <col min="14600" max="14600" width="17.375" style="227" customWidth="1"/>
    <col min="14601" max="14850" width="9" style="227" customWidth="1"/>
    <col min="14851" max="14851" width="29.625" style="227" customWidth="1"/>
    <col min="14852" max="14852" width="12.75" style="227"/>
    <col min="14853" max="14853" width="29.75" style="227" customWidth="1"/>
    <col min="14854" max="14854" width="17" style="227" customWidth="1"/>
    <col min="14855" max="14855" width="37" style="227" customWidth="1"/>
    <col min="14856" max="14856" width="17.375" style="227" customWidth="1"/>
    <col min="14857" max="15106" width="9" style="227" customWidth="1"/>
    <col min="15107" max="15107" width="29.625" style="227" customWidth="1"/>
    <col min="15108" max="15108" width="12.75" style="227"/>
    <col min="15109" max="15109" width="29.75" style="227" customWidth="1"/>
    <col min="15110" max="15110" width="17" style="227" customWidth="1"/>
    <col min="15111" max="15111" width="37" style="227" customWidth="1"/>
    <col min="15112" max="15112" width="17.375" style="227" customWidth="1"/>
    <col min="15113" max="15362" width="9" style="227" customWidth="1"/>
    <col min="15363" max="15363" width="29.625" style="227" customWidth="1"/>
    <col min="15364" max="15364" width="12.75" style="227"/>
    <col min="15365" max="15365" width="29.75" style="227" customWidth="1"/>
    <col min="15366" max="15366" width="17" style="227" customWidth="1"/>
    <col min="15367" max="15367" width="37" style="227" customWidth="1"/>
    <col min="15368" max="15368" width="17.375" style="227" customWidth="1"/>
    <col min="15369" max="15618" width="9" style="227" customWidth="1"/>
    <col min="15619" max="15619" width="29.625" style="227" customWidth="1"/>
    <col min="15620" max="15620" width="12.75" style="227"/>
    <col min="15621" max="15621" width="29.75" style="227" customWidth="1"/>
    <col min="15622" max="15622" width="17" style="227" customWidth="1"/>
    <col min="15623" max="15623" width="37" style="227" customWidth="1"/>
    <col min="15624" max="15624" width="17.375" style="227" customWidth="1"/>
    <col min="15625" max="15874" width="9" style="227" customWidth="1"/>
    <col min="15875" max="15875" width="29.625" style="227" customWidth="1"/>
    <col min="15876" max="15876" width="12.75" style="227"/>
    <col min="15877" max="15877" width="29.75" style="227" customWidth="1"/>
    <col min="15878" max="15878" width="17" style="227" customWidth="1"/>
    <col min="15879" max="15879" width="37" style="227" customWidth="1"/>
    <col min="15880" max="15880" width="17.375" style="227" customWidth="1"/>
    <col min="15881" max="16130" width="9" style="227" customWidth="1"/>
    <col min="16131" max="16131" width="29.625" style="227" customWidth="1"/>
    <col min="16132" max="16132" width="12.75" style="227"/>
    <col min="16133" max="16133" width="29.75" style="227" customWidth="1"/>
    <col min="16134" max="16134" width="17" style="227" customWidth="1"/>
    <col min="16135" max="16135" width="37" style="227" customWidth="1"/>
    <col min="16136" max="16136" width="17.375" style="227" customWidth="1"/>
    <col min="16137" max="16382" width="9" style="227" customWidth="1"/>
    <col min="16383" max="16383" width="9" style="227"/>
    <col min="16384" max="16384" width="12.75" style="227"/>
  </cols>
  <sheetData>
    <row r="1" ht="18.75" customHeight="1" spans="1:11">
      <c r="A1" s="46" t="s">
        <v>207</v>
      </c>
      <c r="B1" s="46"/>
      <c r="C1" s="46"/>
      <c r="D1" s="46"/>
      <c r="E1" s="46"/>
      <c r="F1" s="46"/>
      <c r="G1" s="46"/>
      <c r="H1" s="46"/>
      <c r="I1" s="46"/>
      <c r="J1" s="46"/>
      <c r="K1" s="46"/>
    </row>
    <row r="2" ht="27.6" customHeight="1" spans="1:12">
      <c r="A2" s="67" t="s">
        <v>208</v>
      </c>
      <c r="B2" s="67"/>
      <c r="C2" s="67"/>
      <c r="D2" s="67"/>
      <c r="E2" s="67"/>
      <c r="F2" s="67"/>
      <c r="G2" s="67"/>
      <c r="H2" s="67"/>
      <c r="I2" s="67"/>
      <c r="J2" s="67"/>
      <c r="K2" s="67"/>
      <c r="L2" s="67"/>
    </row>
    <row r="3" ht="23.25" customHeight="1" spans="1:12">
      <c r="A3" s="229"/>
      <c r="B3" s="229"/>
      <c r="C3" s="229"/>
      <c r="D3" s="229"/>
      <c r="E3" s="229"/>
      <c r="F3" s="229"/>
      <c r="G3" s="229"/>
      <c r="H3" s="98" t="s">
        <v>32</v>
      </c>
      <c r="I3" s="98"/>
      <c r="J3" s="98"/>
      <c r="K3" s="98"/>
      <c r="L3" s="98"/>
    </row>
    <row r="4" s="226" customFormat="1" ht="42.75" spans="1:12">
      <c r="A4" s="72" t="s">
        <v>33</v>
      </c>
      <c r="B4" s="73" t="s">
        <v>34</v>
      </c>
      <c r="C4" s="73" t="s">
        <v>35</v>
      </c>
      <c r="D4" s="73" t="s">
        <v>36</v>
      </c>
      <c r="E4" s="73" t="s">
        <v>37</v>
      </c>
      <c r="F4" s="221" t="s">
        <v>38</v>
      </c>
      <c r="G4" s="101" t="s">
        <v>209</v>
      </c>
      <c r="H4" s="73" t="s">
        <v>34</v>
      </c>
      <c r="I4" s="73" t="s">
        <v>35</v>
      </c>
      <c r="J4" s="73" t="s">
        <v>36</v>
      </c>
      <c r="K4" s="73" t="s">
        <v>37</v>
      </c>
      <c r="L4" s="221" t="s">
        <v>38</v>
      </c>
    </row>
    <row r="5" s="226" customFormat="1" ht="24" customHeight="1" spans="1:12">
      <c r="A5" s="72" t="s">
        <v>40</v>
      </c>
      <c r="B5" s="102"/>
      <c r="C5" s="102"/>
      <c r="D5" s="102"/>
      <c r="E5" s="230"/>
      <c r="F5" s="230"/>
      <c r="G5" s="101" t="s">
        <v>40</v>
      </c>
      <c r="H5" s="102"/>
      <c r="I5" s="102"/>
      <c r="J5" s="102"/>
      <c r="K5" s="230"/>
      <c r="L5" s="230"/>
    </row>
    <row r="6" s="226" customFormat="1" ht="24" customHeight="1" spans="1:12">
      <c r="A6" s="103" t="s">
        <v>41</v>
      </c>
      <c r="B6" s="102"/>
      <c r="C6" s="102"/>
      <c r="D6" s="102"/>
      <c r="E6" s="231"/>
      <c r="F6" s="231"/>
      <c r="G6" s="104" t="s">
        <v>42</v>
      </c>
      <c r="H6" s="102"/>
      <c r="I6" s="102"/>
      <c r="J6" s="107"/>
      <c r="K6" s="245"/>
      <c r="L6" s="246"/>
    </row>
    <row r="7" s="226" customFormat="1" ht="22.5" customHeight="1" spans="1:15">
      <c r="A7" s="232" t="s">
        <v>210</v>
      </c>
      <c r="B7" s="107"/>
      <c r="C7" s="107"/>
      <c r="D7" s="107"/>
      <c r="E7" s="224"/>
      <c r="F7" s="233"/>
      <c r="G7" s="232" t="s">
        <v>211</v>
      </c>
      <c r="H7" s="107"/>
      <c r="I7" s="107"/>
      <c r="J7" s="107"/>
      <c r="K7" s="224"/>
      <c r="L7" s="232"/>
      <c r="O7" s="247"/>
    </row>
    <row r="8" s="226" customFormat="1" ht="22.5" customHeight="1" spans="1:15">
      <c r="A8" s="232" t="s">
        <v>212</v>
      </c>
      <c r="B8" s="107"/>
      <c r="C8" s="107"/>
      <c r="D8" s="107"/>
      <c r="E8" s="234"/>
      <c r="F8" s="234"/>
      <c r="G8" s="232" t="s">
        <v>213</v>
      </c>
      <c r="H8" s="107"/>
      <c r="I8" s="107"/>
      <c r="J8" s="107"/>
      <c r="K8" s="224"/>
      <c r="L8" s="232"/>
      <c r="O8" s="247"/>
    </row>
    <row r="9" s="226" customFormat="1" ht="22.5" customHeight="1" spans="1:15">
      <c r="A9" s="232" t="s">
        <v>214</v>
      </c>
      <c r="B9" s="224"/>
      <c r="C9" s="224"/>
      <c r="D9" s="224"/>
      <c r="E9" s="224"/>
      <c r="F9" s="235"/>
      <c r="G9" s="232" t="s">
        <v>215</v>
      </c>
      <c r="H9" s="107"/>
      <c r="I9" s="107"/>
      <c r="J9" s="107"/>
      <c r="K9" s="224"/>
      <c r="L9" s="232"/>
      <c r="O9" s="247"/>
    </row>
    <row r="10" s="226" customFormat="1" ht="22.5" customHeight="1" spans="1:15">
      <c r="A10" s="232" t="s">
        <v>216</v>
      </c>
      <c r="B10" s="236"/>
      <c r="C10" s="236"/>
      <c r="D10" s="236"/>
      <c r="E10" s="236"/>
      <c r="F10" s="236"/>
      <c r="G10" s="232" t="s">
        <v>217</v>
      </c>
      <c r="H10" s="107"/>
      <c r="I10" s="107"/>
      <c r="J10" s="107"/>
      <c r="K10" s="224"/>
      <c r="L10" s="232"/>
      <c r="O10" s="247"/>
    </row>
    <row r="11" s="226" customFormat="1" ht="22.5" customHeight="1" spans="1:15">
      <c r="A11" s="232"/>
      <c r="B11" s="237"/>
      <c r="C11" s="237"/>
      <c r="D11" s="237"/>
      <c r="E11" s="237"/>
      <c r="F11" s="237"/>
      <c r="G11" s="232" t="s">
        <v>218</v>
      </c>
      <c r="H11" s="107"/>
      <c r="I11" s="107"/>
      <c r="J11" s="107"/>
      <c r="K11" s="224"/>
      <c r="L11" s="232"/>
      <c r="O11" s="247"/>
    </row>
    <row r="12" s="226" customFormat="1" ht="22.5" customHeight="1" spans="1:15">
      <c r="A12" s="238"/>
      <c r="B12" s="237"/>
      <c r="C12" s="237"/>
      <c r="D12" s="237"/>
      <c r="E12" s="237"/>
      <c r="F12" s="237"/>
      <c r="G12" s="232" t="s">
        <v>219</v>
      </c>
      <c r="H12" s="224"/>
      <c r="I12" s="224"/>
      <c r="J12" s="224"/>
      <c r="K12" s="224"/>
      <c r="L12" s="232"/>
      <c r="O12" s="247"/>
    </row>
    <row r="13" s="226" customFormat="1" ht="22.5" customHeight="1" spans="1:15">
      <c r="A13" s="238"/>
      <c r="B13" s="237"/>
      <c r="C13" s="237"/>
      <c r="D13" s="237"/>
      <c r="E13" s="237"/>
      <c r="F13" s="237"/>
      <c r="G13" s="239" t="s">
        <v>220</v>
      </c>
      <c r="H13" s="78"/>
      <c r="I13" s="78"/>
      <c r="J13" s="224"/>
      <c r="K13" s="224"/>
      <c r="L13" s="232"/>
      <c r="O13" s="247"/>
    </row>
    <row r="14" s="226" customFormat="1" ht="22.5" customHeight="1" spans="1:15">
      <c r="A14" s="240"/>
      <c r="B14" s="237"/>
      <c r="C14" s="237"/>
      <c r="D14" s="237"/>
      <c r="E14" s="237"/>
      <c r="F14" s="237"/>
      <c r="G14" s="232" t="s">
        <v>221</v>
      </c>
      <c r="H14" s="78"/>
      <c r="I14" s="78"/>
      <c r="J14" s="224"/>
      <c r="K14" s="224"/>
      <c r="L14" s="232"/>
      <c r="O14" s="247"/>
    </row>
    <row r="15" s="226" customFormat="1" ht="22.5" customHeight="1" spans="1:15">
      <c r="A15" s="240"/>
      <c r="B15" s="237"/>
      <c r="C15" s="237"/>
      <c r="D15" s="237"/>
      <c r="E15" s="237"/>
      <c r="F15" s="237"/>
      <c r="G15" s="232" t="s">
        <v>222</v>
      </c>
      <c r="H15" s="224"/>
      <c r="I15" s="224"/>
      <c r="J15" s="224"/>
      <c r="K15" s="224"/>
      <c r="L15" s="248"/>
      <c r="O15" s="247"/>
    </row>
    <row r="16" s="226" customFormat="1" ht="22.5" customHeight="1" spans="1:15">
      <c r="A16" s="240"/>
      <c r="B16" s="237"/>
      <c r="C16" s="237"/>
      <c r="D16" s="237"/>
      <c r="E16" s="237"/>
      <c r="F16" s="237"/>
      <c r="G16" s="232" t="s">
        <v>223</v>
      </c>
      <c r="H16" s="224"/>
      <c r="I16" s="224"/>
      <c r="J16" s="224"/>
      <c r="K16" s="224"/>
      <c r="L16" s="248"/>
      <c r="O16" s="247"/>
    </row>
    <row r="17" s="226" customFormat="1" ht="22.5" customHeight="1" spans="1:15">
      <c r="A17" s="240"/>
      <c r="B17" s="237"/>
      <c r="C17" s="237"/>
      <c r="D17" s="237"/>
      <c r="E17" s="237"/>
      <c r="F17" s="237"/>
      <c r="G17" s="232" t="s">
        <v>224</v>
      </c>
      <c r="H17" s="224"/>
      <c r="I17" s="224"/>
      <c r="J17" s="224"/>
      <c r="K17" s="224"/>
      <c r="L17" s="248"/>
      <c r="O17" s="247"/>
    </row>
    <row r="18" s="226" customFormat="1" ht="22.5" customHeight="1" spans="1:15">
      <c r="A18" s="241"/>
      <c r="B18" s="242"/>
      <c r="C18" s="242"/>
      <c r="D18" s="242"/>
      <c r="E18" s="242"/>
      <c r="F18" s="242"/>
      <c r="G18" s="232" t="s">
        <v>225</v>
      </c>
      <c r="H18" s="78"/>
      <c r="I18" s="78"/>
      <c r="J18" s="224"/>
      <c r="K18" s="224"/>
      <c r="L18" s="249"/>
      <c r="O18" s="247"/>
    </row>
    <row r="19" s="226" customFormat="1" ht="22.5" customHeight="1" spans="1:12">
      <c r="A19" s="103" t="s">
        <v>92</v>
      </c>
      <c r="B19" s="102"/>
      <c r="C19" s="102"/>
      <c r="D19" s="102"/>
      <c r="E19" s="230"/>
      <c r="F19" s="230"/>
      <c r="G19" s="103" t="s">
        <v>93</v>
      </c>
      <c r="H19" s="102"/>
      <c r="I19" s="102"/>
      <c r="J19" s="102"/>
      <c r="K19" s="230"/>
      <c r="L19" s="230"/>
    </row>
    <row r="20" s="226" customFormat="1" ht="22.5" customHeight="1" spans="1:12">
      <c r="A20" s="243" t="s">
        <v>94</v>
      </c>
      <c r="B20" s="224"/>
      <c r="C20" s="224"/>
      <c r="D20" s="224"/>
      <c r="E20" s="224"/>
      <c r="F20" s="230"/>
      <c r="G20" s="243" t="s">
        <v>226</v>
      </c>
      <c r="H20" s="107"/>
      <c r="I20" s="107"/>
      <c r="J20" s="107"/>
      <c r="K20" s="224"/>
      <c r="L20" s="248"/>
    </row>
    <row r="21" s="226" customFormat="1" ht="22.5" customHeight="1" spans="1:12">
      <c r="A21" s="243" t="s">
        <v>227</v>
      </c>
      <c r="B21" s="107"/>
      <c r="C21" s="107"/>
      <c r="D21" s="107"/>
      <c r="E21" s="224"/>
      <c r="F21" s="242"/>
      <c r="G21" s="243" t="s">
        <v>97</v>
      </c>
      <c r="H21" s="224"/>
      <c r="I21" s="224"/>
      <c r="J21" s="224"/>
      <c r="K21" s="224"/>
      <c r="L21" s="248"/>
    </row>
    <row r="22" s="226" customFormat="1" ht="20.1" customHeight="1" spans="1:12">
      <c r="A22" s="241"/>
      <c r="B22" s="242"/>
      <c r="C22" s="242"/>
      <c r="D22" s="242"/>
      <c r="E22" s="242"/>
      <c r="F22" s="242"/>
      <c r="G22" s="243" t="s">
        <v>228</v>
      </c>
      <c r="H22" s="224"/>
      <c r="I22" s="224"/>
      <c r="J22" s="224"/>
      <c r="K22" s="224"/>
      <c r="L22" s="248"/>
    </row>
    <row r="23" ht="42.95" customHeight="1" spans="1:12">
      <c r="A23" s="244" t="s">
        <v>229</v>
      </c>
      <c r="B23" s="244"/>
      <c r="C23" s="244"/>
      <c r="D23" s="244"/>
      <c r="E23" s="244"/>
      <c r="F23" s="244"/>
      <c r="G23" s="244"/>
      <c r="H23" s="244"/>
      <c r="I23" s="244"/>
      <c r="J23" s="244"/>
      <c r="K23" s="244"/>
      <c r="L23" s="244"/>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C6" sqref="A6:K28"/>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75" spans="1:12">
      <c r="A1" s="46" t="s">
        <v>230</v>
      </c>
      <c r="B1" s="46"/>
      <c r="C1" s="46"/>
      <c r="D1" s="46"/>
      <c r="E1" s="46"/>
      <c r="F1" s="46"/>
      <c r="G1" s="46"/>
      <c r="H1" s="46"/>
      <c r="I1" s="46"/>
      <c r="J1" s="46"/>
      <c r="K1" s="46"/>
      <c r="L1" s="46"/>
    </row>
    <row r="2" ht="24.75" customHeight="1" spans="1:12">
      <c r="A2" s="67" t="s">
        <v>231</v>
      </c>
      <c r="B2" s="67"/>
      <c r="C2" s="67"/>
      <c r="D2" s="67"/>
      <c r="E2" s="67"/>
      <c r="F2" s="67"/>
      <c r="G2" s="67"/>
      <c r="H2" s="67"/>
      <c r="I2" s="67"/>
      <c r="J2" s="67"/>
      <c r="K2" s="67"/>
      <c r="L2" s="67"/>
    </row>
    <row r="3" ht="18.75" spans="1:12">
      <c r="A3" s="68"/>
      <c r="B3" s="69"/>
      <c r="C3" s="69"/>
      <c r="D3" s="69"/>
      <c r="E3" s="69"/>
      <c r="F3" s="69"/>
      <c r="G3" s="70"/>
      <c r="I3" s="69"/>
      <c r="J3" s="69"/>
      <c r="K3" s="69"/>
      <c r="L3" s="71" t="s">
        <v>32</v>
      </c>
    </row>
    <row r="4" ht="42.75" spans="1:12">
      <c r="A4" s="72" t="s">
        <v>33</v>
      </c>
      <c r="B4" s="73" t="s">
        <v>34</v>
      </c>
      <c r="C4" s="73" t="s">
        <v>35</v>
      </c>
      <c r="D4" s="73" t="s">
        <v>36</v>
      </c>
      <c r="E4" s="73" t="s">
        <v>37</v>
      </c>
      <c r="F4" s="221" t="s">
        <v>38</v>
      </c>
      <c r="G4" s="72" t="s">
        <v>209</v>
      </c>
      <c r="H4" s="73" t="s">
        <v>34</v>
      </c>
      <c r="I4" s="73" t="s">
        <v>35</v>
      </c>
      <c r="J4" s="73" t="s">
        <v>36</v>
      </c>
      <c r="K4" s="73" t="s">
        <v>37</v>
      </c>
      <c r="L4" s="221" t="s">
        <v>38</v>
      </c>
    </row>
    <row r="5" ht="37.5" customHeight="1" spans="1:12">
      <c r="A5" s="74" t="s">
        <v>40</v>
      </c>
      <c r="B5" s="75"/>
      <c r="C5" s="222"/>
      <c r="D5" s="222"/>
      <c r="E5" s="222"/>
      <c r="F5" s="223"/>
      <c r="G5" s="74" t="s">
        <v>40</v>
      </c>
      <c r="H5" s="75"/>
      <c r="I5" s="222"/>
      <c r="J5" s="222"/>
      <c r="K5" s="222"/>
      <c r="L5" s="223"/>
    </row>
    <row r="6" ht="30.75" customHeight="1" spans="1:12">
      <c r="A6" s="76" t="s">
        <v>232</v>
      </c>
      <c r="B6" s="75"/>
      <c r="C6" s="222"/>
      <c r="D6" s="222"/>
      <c r="E6" s="222"/>
      <c r="F6" s="223"/>
      <c r="G6" s="76" t="s">
        <v>233</v>
      </c>
      <c r="H6" s="75"/>
      <c r="I6" s="222"/>
      <c r="J6" s="222"/>
      <c r="K6" s="222"/>
      <c r="L6" s="223"/>
    </row>
    <row r="7" ht="36.75" customHeight="1" spans="1:12">
      <c r="A7" s="77" t="s">
        <v>234</v>
      </c>
      <c r="B7" s="78"/>
      <c r="C7" s="224"/>
      <c r="D7" s="224"/>
      <c r="E7" s="224"/>
      <c r="F7" s="225"/>
      <c r="G7" s="77" t="s">
        <v>235</v>
      </c>
      <c r="H7" s="78">
        <f>SUM(H8:H10)</f>
        <v>0</v>
      </c>
      <c r="I7" s="224"/>
      <c r="J7" s="224"/>
      <c r="K7" s="224"/>
      <c r="L7" s="225"/>
    </row>
    <row r="8" ht="36.75" customHeight="1" spans="1:12">
      <c r="A8" s="80" t="s">
        <v>236</v>
      </c>
      <c r="B8" s="78"/>
      <c r="C8" s="224"/>
      <c r="D8" s="224"/>
      <c r="E8" s="224"/>
      <c r="F8" s="225"/>
      <c r="G8" s="80" t="s">
        <v>236</v>
      </c>
      <c r="H8" s="78"/>
      <c r="I8" s="224"/>
      <c r="J8" s="224"/>
      <c r="K8" s="224"/>
      <c r="L8" s="225"/>
    </row>
    <row r="9" ht="36.75" customHeight="1" spans="1:12">
      <c r="A9" s="80" t="s">
        <v>237</v>
      </c>
      <c r="B9" s="78"/>
      <c r="C9" s="224"/>
      <c r="D9" s="224"/>
      <c r="E9" s="224"/>
      <c r="F9" s="225"/>
      <c r="G9" s="80" t="s">
        <v>237</v>
      </c>
      <c r="H9" s="78"/>
      <c r="I9" s="224"/>
      <c r="J9" s="224"/>
      <c r="K9" s="224"/>
      <c r="L9" s="225"/>
    </row>
    <row r="10" ht="36.75" customHeight="1" spans="1:12">
      <c r="A10" s="80" t="s">
        <v>238</v>
      </c>
      <c r="B10" s="78"/>
      <c r="C10" s="224"/>
      <c r="D10" s="224"/>
      <c r="E10" s="224"/>
      <c r="F10" s="225"/>
      <c r="G10" s="80" t="s">
        <v>238</v>
      </c>
      <c r="H10" s="78"/>
      <c r="I10" s="224"/>
      <c r="J10" s="224"/>
      <c r="K10" s="224"/>
      <c r="L10" s="225"/>
    </row>
    <row r="11" ht="36.75" customHeight="1" spans="1:12">
      <c r="A11" s="77" t="s">
        <v>239</v>
      </c>
      <c r="B11" s="78">
        <f>B12+B13</f>
        <v>0</v>
      </c>
      <c r="C11" s="224"/>
      <c r="D11" s="224"/>
      <c r="E11" s="224"/>
      <c r="F11" s="225"/>
      <c r="G11" s="77" t="s">
        <v>240</v>
      </c>
      <c r="H11" s="78">
        <f>H12+H13</f>
        <v>0</v>
      </c>
      <c r="I11" s="224"/>
      <c r="J11" s="224"/>
      <c r="K11" s="224"/>
      <c r="L11" s="225"/>
    </row>
    <row r="12" ht="36.75" customHeight="1" spans="1:12">
      <c r="A12" s="81" t="s">
        <v>241</v>
      </c>
      <c r="B12" s="78"/>
      <c r="C12" s="224"/>
      <c r="D12" s="224"/>
      <c r="E12" s="224"/>
      <c r="F12" s="225"/>
      <c r="G12" s="80" t="s">
        <v>242</v>
      </c>
      <c r="H12" s="78"/>
      <c r="I12" s="224"/>
      <c r="J12" s="224"/>
      <c r="K12" s="224"/>
      <c r="L12" s="225"/>
    </row>
    <row r="13" ht="36.75" customHeight="1" spans="1:12">
      <c r="A13" s="80" t="s">
        <v>243</v>
      </c>
      <c r="B13" s="78"/>
      <c r="C13" s="224"/>
      <c r="D13" s="224"/>
      <c r="E13" s="224"/>
      <c r="F13" s="225"/>
      <c r="G13" s="80" t="s">
        <v>243</v>
      </c>
      <c r="H13" s="78"/>
      <c r="I13" s="224"/>
      <c r="J13" s="224"/>
      <c r="K13" s="224"/>
      <c r="L13" s="225"/>
    </row>
    <row r="14" ht="36.75" customHeight="1" spans="1:12">
      <c r="A14" s="77" t="s">
        <v>244</v>
      </c>
      <c r="B14" s="78"/>
      <c r="C14" s="224"/>
      <c r="D14" s="224"/>
      <c r="E14" s="224"/>
      <c r="F14" s="225"/>
      <c r="G14" s="77" t="s">
        <v>245</v>
      </c>
      <c r="H14" s="78"/>
      <c r="I14" s="224"/>
      <c r="J14" s="224"/>
      <c r="K14" s="224"/>
      <c r="L14" s="225"/>
    </row>
    <row r="15" ht="36.75" customHeight="1" spans="1:12">
      <c r="A15" s="77" t="s">
        <v>246</v>
      </c>
      <c r="B15" s="78"/>
      <c r="C15" s="224"/>
      <c r="D15" s="224"/>
      <c r="E15" s="224"/>
      <c r="F15" s="225"/>
      <c r="G15" s="77" t="s">
        <v>247</v>
      </c>
      <c r="H15" s="78"/>
      <c r="I15" s="224"/>
      <c r="J15" s="224"/>
      <c r="K15" s="224"/>
      <c r="L15" s="225"/>
    </row>
    <row r="16" ht="36.75" customHeight="1" spans="1:12">
      <c r="A16" s="82"/>
      <c r="B16" s="83"/>
      <c r="C16" s="83"/>
      <c r="D16" s="83"/>
      <c r="E16" s="83"/>
      <c r="F16" s="83"/>
      <c r="G16" s="84" t="s">
        <v>248</v>
      </c>
      <c r="H16" s="83"/>
      <c r="I16" s="83"/>
      <c r="J16" s="83"/>
      <c r="K16" s="83"/>
      <c r="L16" s="83"/>
    </row>
    <row r="17" ht="30.95" customHeight="1" spans="1:11">
      <c r="A17" s="85" t="s">
        <v>249</v>
      </c>
      <c r="B17" s="85"/>
      <c r="C17" s="85"/>
      <c r="D17" s="85"/>
      <c r="E17" s="85"/>
      <c r="F17" s="85"/>
      <c r="G17" s="85"/>
      <c r="H17" s="85"/>
      <c r="I17" s="85"/>
      <c r="J17" s="85"/>
      <c r="K17" s="85"/>
    </row>
    <row r="18" spans="1:11">
      <c r="A18" s="86" t="s">
        <v>250</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C6" sqref="C6:C28"/>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13" t="s">
        <v>251</v>
      </c>
      <c r="B1" s="213"/>
      <c r="C1" s="213"/>
      <c r="D1" s="213"/>
      <c r="E1" s="213"/>
      <c r="F1" s="213"/>
    </row>
    <row r="2" ht="31.5" customHeight="1" spans="1:45">
      <c r="A2" s="214" t="s">
        <v>252</v>
      </c>
      <c r="B2" s="214"/>
      <c r="C2" s="214"/>
      <c r="D2" s="214"/>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32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253</v>
      </c>
      <c r="B4" s="59" t="s">
        <v>254</v>
      </c>
      <c r="C4" s="215" t="s">
        <v>255</v>
      </c>
      <c r="D4" s="216" t="s">
        <v>256</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17" t="s">
        <v>257</v>
      </c>
      <c r="B5" s="56"/>
      <c r="C5" s="56"/>
      <c r="D5" s="57"/>
    </row>
    <row r="6" s="44" customFormat="1" ht="24.95" customHeight="1" spans="1:45">
      <c r="A6" s="218" t="s">
        <v>258</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17" t="s">
        <v>259</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18" t="s">
        <v>260</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17" t="s">
        <v>261</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18" t="s">
        <v>262</v>
      </c>
      <c r="B10" s="61"/>
      <c r="C10" s="61"/>
      <c r="D10" s="61"/>
    </row>
    <row r="11" s="44" customFormat="1" ht="24.95" customHeight="1" spans="1:4">
      <c r="A11" s="217" t="s">
        <v>263</v>
      </c>
      <c r="B11" s="61"/>
      <c r="C11" s="61"/>
      <c r="D11" s="61"/>
    </row>
    <row r="12" s="44" customFormat="1" ht="24.95" customHeight="1" spans="1:4">
      <c r="A12" s="218" t="s">
        <v>264</v>
      </c>
      <c r="B12" s="61"/>
      <c r="C12" s="61"/>
      <c r="D12" s="61"/>
    </row>
    <row r="13" s="44" customFormat="1" ht="24.95" customHeight="1" spans="1:4">
      <c r="A13" s="217" t="s">
        <v>265</v>
      </c>
      <c r="B13" s="61"/>
      <c r="C13" s="61"/>
      <c r="D13" s="61"/>
    </row>
    <row r="14" s="44" customFormat="1" ht="24.95" customHeight="1" spans="1:4">
      <c r="A14" s="218" t="s">
        <v>266</v>
      </c>
      <c r="B14" s="61"/>
      <c r="C14" s="61"/>
      <c r="D14" s="61"/>
    </row>
    <row r="15" s="44" customFormat="1" ht="24.95" customHeight="1" spans="1:4">
      <c r="A15" s="217" t="s">
        <v>267</v>
      </c>
      <c r="B15" s="61"/>
      <c r="C15" s="61"/>
      <c r="D15" s="61"/>
    </row>
    <row r="16" s="44" customFormat="1" ht="24.95" customHeight="1" spans="1:4">
      <c r="A16" s="218" t="s">
        <v>268</v>
      </c>
      <c r="B16" s="61"/>
      <c r="C16" s="61"/>
      <c r="D16" s="61"/>
    </row>
    <row r="17" s="44" customFormat="1" ht="24.95" customHeight="1" spans="1:4">
      <c r="A17" s="217" t="s">
        <v>269</v>
      </c>
      <c r="B17" s="61"/>
      <c r="C17" s="61"/>
      <c r="D17" s="61"/>
    </row>
    <row r="18" s="44" customFormat="1" ht="24.95" customHeight="1" spans="1:4">
      <c r="A18" s="218" t="s">
        <v>270</v>
      </c>
      <c r="B18" s="61"/>
      <c r="C18" s="61"/>
      <c r="D18" s="61"/>
    </row>
    <row r="19" s="44" customFormat="1" ht="24.95" customHeight="1" spans="1:4">
      <c r="A19" s="218"/>
      <c r="B19" s="61"/>
      <c r="C19" s="61"/>
      <c r="D19" s="61"/>
    </row>
    <row r="20" s="44" customFormat="1" ht="24.95" customHeight="1" spans="1:4">
      <c r="A20" s="219" t="s">
        <v>271</v>
      </c>
      <c r="B20" s="61"/>
      <c r="C20" s="61"/>
      <c r="D20" s="61"/>
    </row>
    <row r="21" s="44" customFormat="1" ht="24.95" customHeight="1" spans="1:4">
      <c r="A21" s="219" t="s">
        <v>272</v>
      </c>
      <c r="B21" s="61"/>
      <c r="C21" s="61"/>
      <c r="D21" s="61"/>
    </row>
    <row r="22" ht="18" customHeight="1" spans="1:1">
      <c r="A22" s="220" t="s">
        <v>249</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workbookViewId="0">
      <selection activeCell="C6" sqref="C6:C28"/>
    </sheetView>
  </sheetViews>
  <sheetFormatPr defaultColWidth="9" defaultRowHeight="13.5" outlineLevelCol="3"/>
  <cols>
    <col min="1" max="1" width="26.75" style="200" customWidth="1"/>
    <col min="2" max="2" width="12.5" style="201" customWidth="1"/>
    <col min="3" max="3" width="28.375" style="200" customWidth="1"/>
    <col min="4" max="4" width="12" style="200" customWidth="1"/>
    <col min="5" max="16384" width="9" style="200"/>
  </cols>
  <sheetData>
    <row r="1" ht="18" customHeight="1" spans="1:4">
      <c r="A1" s="126" t="s">
        <v>273</v>
      </c>
      <c r="B1" s="126"/>
      <c r="C1" s="126"/>
      <c r="D1" s="126"/>
    </row>
    <row r="2" ht="24" spans="1:4">
      <c r="A2" s="127" t="s">
        <v>274</v>
      </c>
      <c r="B2" s="127"/>
      <c r="C2" s="127"/>
      <c r="D2" s="127"/>
    </row>
    <row r="3" ht="24" spans="1:4">
      <c r="A3" s="202"/>
      <c r="B3" s="203"/>
      <c r="C3" s="202"/>
      <c r="D3" s="204" t="s">
        <v>32</v>
      </c>
    </row>
    <row r="4" ht="14.25" spans="1:4">
      <c r="A4" s="205" t="s">
        <v>33</v>
      </c>
      <c r="B4" s="193" t="s">
        <v>34</v>
      </c>
      <c r="C4" s="205" t="s">
        <v>39</v>
      </c>
      <c r="D4" s="193" t="s">
        <v>34</v>
      </c>
    </row>
    <row r="5" ht="14.25" spans="1:4">
      <c r="A5" s="205" t="s">
        <v>40</v>
      </c>
      <c r="B5" s="102">
        <f>B6+B32</f>
        <v>4724</v>
      </c>
      <c r="C5" s="205" t="s">
        <v>40</v>
      </c>
      <c r="D5" s="102">
        <f>D6+D32</f>
        <v>4724</v>
      </c>
    </row>
    <row r="6" ht="14.25" spans="1:4">
      <c r="A6" s="206" t="s">
        <v>41</v>
      </c>
      <c r="B6" s="102">
        <f>B7+B23</f>
        <v>2526</v>
      </c>
      <c r="C6" s="206" t="s">
        <v>42</v>
      </c>
      <c r="D6" s="102">
        <f>SUM(D7:D31)</f>
        <v>4724</v>
      </c>
    </row>
    <row r="7" spans="1:4">
      <c r="A7" s="207" t="s">
        <v>43</v>
      </c>
      <c r="B7" s="107">
        <f>SUM(B8:B22)</f>
        <v>2146</v>
      </c>
      <c r="C7" s="162" t="s">
        <v>44</v>
      </c>
      <c r="D7" s="107">
        <v>1120</v>
      </c>
    </row>
    <row r="8" spans="1:4">
      <c r="A8" s="207" t="s">
        <v>45</v>
      </c>
      <c r="B8" s="107">
        <v>1496</v>
      </c>
      <c r="C8" s="162" t="s">
        <v>46</v>
      </c>
      <c r="D8" s="107"/>
    </row>
    <row r="9" spans="1:4">
      <c r="A9" s="207" t="s">
        <v>47</v>
      </c>
      <c r="B9" s="107">
        <v>60</v>
      </c>
      <c r="C9" s="162" t="s">
        <v>48</v>
      </c>
      <c r="D9" s="107"/>
    </row>
    <row r="10" spans="1:4">
      <c r="A10" s="207" t="s">
        <v>49</v>
      </c>
      <c r="B10" s="107">
        <v>45</v>
      </c>
      <c r="C10" s="162" t="s">
        <v>50</v>
      </c>
      <c r="D10" s="107"/>
    </row>
    <row r="11" spans="1:4">
      <c r="A11" s="207" t="s">
        <v>51</v>
      </c>
      <c r="B11" s="107"/>
      <c r="C11" s="162" t="s">
        <v>52</v>
      </c>
      <c r="D11" s="107"/>
    </row>
    <row r="12" spans="1:4">
      <c r="A12" s="207" t="s">
        <v>53</v>
      </c>
      <c r="B12" s="107">
        <v>270</v>
      </c>
      <c r="C12" s="162" t="s">
        <v>54</v>
      </c>
      <c r="D12" s="107"/>
    </row>
    <row r="13" spans="1:4">
      <c r="A13" s="207" t="s">
        <v>55</v>
      </c>
      <c r="B13" s="107">
        <v>80</v>
      </c>
      <c r="C13" s="162" t="s">
        <v>56</v>
      </c>
      <c r="D13" s="107">
        <v>139</v>
      </c>
    </row>
    <row r="14" spans="1:4">
      <c r="A14" s="207" t="s">
        <v>57</v>
      </c>
      <c r="B14" s="107">
        <v>80</v>
      </c>
      <c r="C14" s="162" t="s">
        <v>58</v>
      </c>
      <c r="D14" s="107">
        <v>1026</v>
      </c>
    </row>
    <row r="15" spans="1:4">
      <c r="A15" s="207" t="s">
        <v>59</v>
      </c>
      <c r="B15" s="107">
        <v>45</v>
      </c>
      <c r="C15" s="162" t="s">
        <v>60</v>
      </c>
      <c r="D15" s="107">
        <v>196</v>
      </c>
    </row>
    <row r="16" spans="1:4">
      <c r="A16" s="207" t="s">
        <v>61</v>
      </c>
      <c r="B16" s="107"/>
      <c r="C16" s="162" t="s">
        <v>62</v>
      </c>
      <c r="D16" s="107">
        <v>247</v>
      </c>
    </row>
    <row r="17" spans="1:4">
      <c r="A17" s="207" t="s">
        <v>63</v>
      </c>
      <c r="B17" s="107"/>
      <c r="C17" s="162" t="s">
        <v>64</v>
      </c>
      <c r="D17" s="107">
        <v>908</v>
      </c>
    </row>
    <row r="18" spans="1:4">
      <c r="A18" s="207" t="s">
        <v>65</v>
      </c>
      <c r="B18" s="107">
        <v>70</v>
      </c>
      <c r="C18" s="162" t="s">
        <v>66</v>
      </c>
      <c r="D18" s="107">
        <v>835</v>
      </c>
    </row>
    <row r="19" spans="1:4">
      <c r="A19" s="207" t="s">
        <v>67</v>
      </c>
      <c r="B19" s="107"/>
      <c r="C19" s="162" t="s">
        <v>68</v>
      </c>
      <c r="D19" s="107"/>
    </row>
    <row r="20" spans="1:4">
      <c r="A20" s="207" t="s">
        <v>69</v>
      </c>
      <c r="B20" s="107"/>
      <c r="C20" s="162" t="s">
        <v>70</v>
      </c>
      <c r="D20" s="107"/>
    </row>
    <row r="21" spans="1:4">
      <c r="A21" s="207" t="s">
        <v>71</v>
      </c>
      <c r="B21" s="107"/>
      <c r="C21" s="162" t="s">
        <v>72</v>
      </c>
      <c r="D21" s="107"/>
    </row>
    <row r="22" spans="1:4">
      <c r="A22" s="207" t="s">
        <v>73</v>
      </c>
      <c r="B22" s="107"/>
      <c r="C22" s="162" t="s">
        <v>74</v>
      </c>
      <c r="D22" s="107"/>
    </row>
    <row r="23" spans="1:4">
      <c r="A23" s="207" t="s">
        <v>75</v>
      </c>
      <c r="B23" s="107">
        <v>380</v>
      </c>
      <c r="C23" s="184" t="s">
        <v>76</v>
      </c>
      <c r="D23" s="107"/>
    </row>
    <row r="24" spans="1:4">
      <c r="A24" s="207" t="s">
        <v>77</v>
      </c>
      <c r="B24" s="107"/>
      <c r="C24" s="162" t="s">
        <v>78</v>
      </c>
      <c r="D24" s="107"/>
    </row>
    <row r="25" spans="1:4">
      <c r="A25" s="207" t="s">
        <v>79</v>
      </c>
      <c r="B25" s="107"/>
      <c r="C25" s="162" t="s">
        <v>80</v>
      </c>
      <c r="D25" s="107">
        <v>206</v>
      </c>
    </row>
    <row r="26" spans="1:4">
      <c r="A26" s="207" t="s">
        <v>81</v>
      </c>
      <c r="B26" s="107"/>
      <c r="C26" s="162" t="s">
        <v>82</v>
      </c>
      <c r="D26" s="107"/>
    </row>
    <row r="27" spans="1:4">
      <c r="A27" s="207" t="s">
        <v>83</v>
      </c>
      <c r="B27" s="107"/>
      <c r="C27" s="162" t="s">
        <v>84</v>
      </c>
      <c r="D27" s="107"/>
    </row>
    <row r="28" spans="1:4">
      <c r="A28" s="207" t="s">
        <v>85</v>
      </c>
      <c r="B28" s="107"/>
      <c r="C28" s="162" t="s">
        <v>86</v>
      </c>
      <c r="D28" s="107">
        <v>47</v>
      </c>
    </row>
    <row r="29" spans="1:4">
      <c r="A29" s="207" t="s">
        <v>87</v>
      </c>
      <c r="B29" s="107"/>
      <c r="C29" s="162" t="s">
        <v>88</v>
      </c>
      <c r="D29" s="107"/>
    </row>
    <row r="30" spans="1:4">
      <c r="A30" s="207" t="s">
        <v>89</v>
      </c>
      <c r="B30" s="107"/>
      <c r="C30" s="162" t="s">
        <v>90</v>
      </c>
      <c r="D30" s="107"/>
    </row>
    <row r="31" spans="1:4">
      <c r="A31" s="208"/>
      <c r="B31" s="209"/>
      <c r="C31" s="162" t="s">
        <v>91</v>
      </c>
      <c r="D31" s="107"/>
    </row>
    <row r="32" ht="14.25" spans="1:4">
      <c r="A32" s="206" t="s">
        <v>92</v>
      </c>
      <c r="B32" s="102">
        <v>2198</v>
      </c>
      <c r="C32" s="206" t="s">
        <v>93</v>
      </c>
      <c r="D32" s="102"/>
    </row>
    <row r="33" spans="1:4">
      <c r="A33" s="162" t="s">
        <v>94</v>
      </c>
      <c r="B33" s="107">
        <v>2198</v>
      </c>
      <c r="C33" s="162" t="s">
        <v>95</v>
      </c>
      <c r="D33" s="107"/>
    </row>
    <row r="34" spans="1:4">
      <c r="A34" s="162" t="s">
        <v>96</v>
      </c>
      <c r="B34" s="107"/>
      <c r="C34" s="162" t="s">
        <v>97</v>
      </c>
      <c r="D34" s="107"/>
    </row>
    <row r="35" spans="1:4">
      <c r="A35" s="162" t="s">
        <v>98</v>
      </c>
      <c r="B35" s="107"/>
      <c r="C35" s="162" t="s">
        <v>99</v>
      </c>
      <c r="D35" s="107"/>
    </row>
    <row r="36" spans="1:4">
      <c r="A36" s="162" t="s">
        <v>100</v>
      </c>
      <c r="B36" s="107"/>
      <c r="C36" s="162" t="s">
        <v>275</v>
      </c>
      <c r="D36" s="107"/>
    </row>
    <row r="37" spans="1:4">
      <c r="A37" s="162" t="s">
        <v>276</v>
      </c>
      <c r="B37" s="107"/>
      <c r="C37" s="162" t="s">
        <v>277</v>
      </c>
      <c r="D37" s="210"/>
    </row>
    <row r="38" spans="1:4">
      <c r="A38" s="162" t="s">
        <v>104</v>
      </c>
      <c r="B38" s="107"/>
      <c r="C38" s="162" t="s">
        <v>109</v>
      </c>
      <c r="D38" s="211"/>
    </row>
    <row r="39" spans="1:4">
      <c r="A39" s="162" t="s">
        <v>106</v>
      </c>
      <c r="B39" s="107"/>
      <c r="C39" s="162" t="s">
        <v>111</v>
      </c>
      <c r="D39" s="210"/>
    </row>
    <row r="40" spans="1:4">
      <c r="A40" s="162" t="s">
        <v>110</v>
      </c>
      <c r="B40" s="107"/>
      <c r="C40" s="162"/>
      <c r="D40" s="210"/>
    </row>
    <row r="41" ht="42.95" customHeight="1" spans="1:4">
      <c r="A41" s="212" t="s">
        <v>278</v>
      </c>
      <c r="B41" s="212"/>
      <c r="C41" s="212"/>
      <c r="D41" s="212"/>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53"/>
  <sheetViews>
    <sheetView zoomScale="90" zoomScaleNormal="90" workbookViewId="0">
      <pane xSplit="2" ySplit="5" topLeftCell="D6" activePane="bottomRight" state="frozen"/>
      <selection/>
      <selection pane="topRight"/>
      <selection pane="bottomLeft"/>
      <selection pane="bottomRight" activeCell="C6" sqref="C6:C28"/>
    </sheetView>
  </sheetViews>
  <sheetFormatPr defaultColWidth="21.5" defaultRowHeight="14.25" outlineLevelCol="1"/>
  <cols>
    <col min="1" max="1" width="52.875" style="188" customWidth="1"/>
    <col min="2" max="2" width="25.25" style="189" customWidth="1"/>
    <col min="3" max="16384" width="21.5" style="188"/>
  </cols>
  <sheetData>
    <row r="1" ht="18.75" spans="1:2">
      <c r="A1" s="126" t="s">
        <v>279</v>
      </c>
      <c r="B1" s="190"/>
    </row>
    <row r="2" s="187" customFormat="1" ht="24" spans="1:2">
      <c r="A2" s="127" t="s">
        <v>280</v>
      </c>
      <c r="B2" s="191"/>
    </row>
    <row r="3" ht="15" customHeight="1" spans="1:2">
      <c r="A3" s="181" t="s">
        <v>32</v>
      </c>
      <c r="B3" s="192"/>
    </row>
    <row r="4" ht="20.1" customHeight="1" spans="1:2">
      <c r="A4" s="171" t="s">
        <v>118</v>
      </c>
      <c r="B4" s="193" t="s">
        <v>281</v>
      </c>
    </row>
    <row r="5" ht="21" customHeight="1" spans="1:2">
      <c r="A5" s="194" t="s">
        <v>42</v>
      </c>
      <c r="B5" s="102">
        <v>4724</v>
      </c>
    </row>
    <row r="6" ht="20.1" customHeight="1" spans="1:2">
      <c r="A6" s="195" t="s">
        <v>282</v>
      </c>
      <c r="B6" s="107">
        <v>1120</v>
      </c>
    </row>
    <row r="7" ht="20.1" customHeight="1" spans="1:2">
      <c r="A7" s="196" t="s">
        <v>283</v>
      </c>
      <c r="B7" s="107">
        <v>38</v>
      </c>
    </row>
    <row r="8" ht="20.1" customHeight="1" spans="1:2">
      <c r="A8" s="197" t="s">
        <v>284</v>
      </c>
      <c r="B8" s="107">
        <v>38</v>
      </c>
    </row>
    <row r="9" ht="20.1" customHeight="1" spans="1:2">
      <c r="A9" s="196" t="s">
        <v>285</v>
      </c>
      <c r="B9" s="107">
        <v>763</v>
      </c>
    </row>
    <row r="10" ht="20.1" customHeight="1" spans="1:2">
      <c r="A10" s="197" t="s">
        <v>284</v>
      </c>
      <c r="B10" s="107">
        <v>647</v>
      </c>
    </row>
    <row r="11" ht="20.1" customHeight="1" spans="1:2">
      <c r="A11" s="197" t="s">
        <v>286</v>
      </c>
      <c r="B11" s="107">
        <v>116</v>
      </c>
    </row>
    <row r="12" ht="20.1" customHeight="1" spans="1:2">
      <c r="A12" s="196" t="s">
        <v>287</v>
      </c>
      <c r="B12" s="107">
        <v>74</v>
      </c>
    </row>
    <row r="13" ht="20.1" customHeight="1" spans="1:2">
      <c r="A13" s="197" t="s">
        <v>284</v>
      </c>
      <c r="B13" s="107">
        <v>74</v>
      </c>
    </row>
    <row r="14" ht="20.1" customHeight="1" spans="1:2">
      <c r="A14" s="196" t="s">
        <v>288</v>
      </c>
      <c r="B14" s="107">
        <v>245</v>
      </c>
    </row>
    <row r="15" ht="20.1" customHeight="1" spans="1:2">
      <c r="A15" s="197" t="s">
        <v>284</v>
      </c>
      <c r="B15" s="107">
        <v>245</v>
      </c>
    </row>
    <row r="16" ht="20.1" customHeight="1" spans="1:2">
      <c r="A16" s="196" t="s">
        <v>289</v>
      </c>
      <c r="B16" s="107">
        <v>139</v>
      </c>
    </row>
    <row r="17" ht="20.1" customHeight="1" spans="1:2">
      <c r="A17" s="197" t="s">
        <v>290</v>
      </c>
      <c r="B17" s="107">
        <v>139</v>
      </c>
    </row>
    <row r="18" ht="20.1" customHeight="1" spans="1:2">
      <c r="A18" s="195" t="s">
        <v>291</v>
      </c>
      <c r="B18" s="107">
        <v>13</v>
      </c>
    </row>
    <row r="19" ht="20.1" customHeight="1" spans="1:2">
      <c r="A19" s="196" t="s">
        <v>292</v>
      </c>
      <c r="B19" s="107">
        <v>126</v>
      </c>
    </row>
    <row r="20" ht="20.1" customHeight="1" spans="1:2">
      <c r="A20" s="197" t="s">
        <v>293</v>
      </c>
      <c r="B20" s="107">
        <v>1026</v>
      </c>
    </row>
    <row r="21" ht="20.1" customHeight="1" spans="1:2">
      <c r="A21" s="195" t="s">
        <v>294</v>
      </c>
      <c r="B21" s="107">
        <v>95</v>
      </c>
    </row>
    <row r="22" ht="20.1" customHeight="1" spans="1:2">
      <c r="A22" s="196" t="s">
        <v>295</v>
      </c>
      <c r="B22" s="107">
        <v>79</v>
      </c>
    </row>
    <row r="23" ht="20.1" customHeight="1" spans="1:2">
      <c r="A23" s="197" t="s">
        <v>296</v>
      </c>
      <c r="B23" s="107">
        <v>16</v>
      </c>
    </row>
    <row r="24" ht="20.1" customHeight="1" spans="1:2">
      <c r="A24" s="195" t="s">
        <v>297</v>
      </c>
      <c r="B24" s="107">
        <v>210</v>
      </c>
    </row>
    <row r="25" ht="20.1" customHeight="1" spans="1:2">
      <c r="A25" s="196" t="s">
        <v>298</v>
      </c>
      <c r="B25" s="107">
        <v>210</v>
      </c>
    </row>
    <row r="26" ht="20.1" customHeight="1" spans="1:2">
      <c r="A26" s="197" t="s">
        <v>299</v>
      </c>
      <c r="B26" s="107">
        <v>601</v>
      </c>
    </row>
    <row r="27" ht="20.1" customHeight="1" spans="1:2">
      <c r="A27" s="196" t="s">
        <v>300</v>
      </c>
      <c r="B27" s="107">
        <v>254</v>
      </c>
    </row>
    <row r="28" ht="20.1" customHeight="1" spans="1:2">
      <c r="A28" s="197" t="s">
        <v>301</v>
      </c>
      <c r="B28" s="107">
        <v>127</v>
      </c>
    </row>
    <row r="29" ht="20.1" customHeight="1" spans="1:2">
      <c r="A29" s="197" t="s">
        <v>302</v>
      </c>
      <c r="B29" s="107">
        <v>220</v>
      </c>
    </row>
    <row r="30" ht="20.1" customHeight="1" spans="1:2">
      <c r="A30" s="197" t="s">
        <v>303</v>
      </c>
      <c r="B30" s="107">
        <v>120</v>
      </c>
    </row>
    <row r="31" ht="20.1" customHeight="1" spans="1:2">
      <c r="A31" s="196" t="s">
        <v>295</v>
      </c>
      <c r="B31" s="107">
        <v>120</v>
      </c>
    </row>
    <row r="32" ht="20.1" customHeight="1" spans="1:2">
      <c r="A32" s="197" t="s">
        <v>304</v>
      </c>
      <c r="B32" s="107">
        <v>196</v>
      </c>
    </row>
    <row r="33" ht="20.1" customHeight="1" spans="1:2">
      <c r="A33" s="196" t="s">
        <v>305</v>
      </c>
      <c r="B33" s="107">
        <v>196</v>
      </c>
    </row>
    <row r="34" ht="20.1" customHeight="1" spans="1:2">
      <c r="A34" s="197" t="s">
        <v>306</v>
      </c>
      <c r="B34" s="107">
        <v>88</v>
      </c>
    </row>
    <row r="35" ht="20.1" customHeight="1" spans="1:2">
      <c r="A35" s="195" t="s">
        <v>307</v>
      </c>
      <c r="B35" s="107">
        <v>108</v>
      </c>
    </row>
    <row r="36" ht="20.1" customHeight="1" spans="1:2">
      <c r="A36" s="196" t="s">
        <v>308</v>
      </c>
      <c r="B36" s="107">
        <v>247</v>
      </c>
    </row>
    <row r="37" ht="20.1" customHeight="1" spans="1:2">
      <c r="A37" s="197" t="s">
        <v>309</v>
      </c>
      <c r="B37" s="107">
        <v>247</v>
      </c>
    </row>
    <row r="38" ht="20.1" customHeight="1" spans="1:2">
      <c r="A38" s="197" t="s">
        <v>310</v>
      </c>
      <c r="B38" s="107">
        <v>247</v>
      </c>
    </row>
    <row r="39" ht="20.1" customHeight="1" spans="1:2">
      <c r="A39" s="195" t="s">
        <v>311</v>
      </c>
      <c r="B39" s="107">
        <v>908</v>
      </c>
    </row>
    <row r="40" ht="20.1" customHeight="1" spans="1:2">
      <c r="A40" s="196" t="s">
        <v>312</v>
      </c>
      <c r="B40" s="107">
        <v>788</v>
      </c>
    </row>
    <row r="41" ht="20.1" customHeight="1" spans="1:2">
      <c r="A41" s="197" t="s">
        <v>313</v>
      </c>
      <c r="B41" s="107">
        <v>788</v>
      </c>
    </row>
    <row r="42" ht="20.1" customHeight="1" spans="1:2">
      <c r="A42" s="195" t="s">
        <v>314</v>
      </c>
      <c r="B42" s="107">
        <v>120</v>
      </c>
    </row>
    <row r="43" ht="20.1" customHeight="1" spans="1:2">
      <c r="A43" s="196" t="s">
        <v>315</v>
      </c>
      <c r="B43" s="107">
        <v>120</v>
      </c>
    </row>
    <row r="44" ht="20.1" customHeight="1" spans="1:2">
      <c r="A44" s="197" t="s">
        <v>316</v>
      </c>
      <c r="B44" s="107">
        <v>835</v>
      </c>
    </row>
    <row r="45" ht="20.1" customHeight="1" spans="1:2">
      <c r="A45" s="196" t="s">
        <v>317</v>
      </c>
      <c r="B45" s="107">
        <v>835</v>
      </c>
    </row>
    <row r="46" ht="20.1" customHeight="1" spans="1:2">
      <c r="A46" s="197" t="s">
        <v>295</v>
      </c>
      <c r="B46" s="107">
        <v>669</v>
      </c>
    </row>
    <row r="47" ht="20.1" customHeight="1" spans="1:2">
      <c r="A47" s="196" t="s">
        <v>318</v>
      </c>
      <c r="B47" s="107">
        <v>61</v>
      </c>
    </row>
    <row r="48" ht="20.1" customHeight="1" spans="1:2">
      <c r="A48" s="197" t="s">
        <v>319</v>
      </c>
      <c r="B48" s="107">
        <v>105</v>
      </c>
    </row>
    <row r="49" ht="20.1" customHeight="1" spans="1:2">
      <c r="A49" s="195" t="s">
        <v>320</v>
      </c>
      <c r="B49" s="107">
        <v>206</v>
      </c>
    </row>
    <row r="50" ht="20.1" customHeight="1" spans="1:2">
      <c r="A50" s="196" t="s">
        <v>321</v>
      </c>
      <c r="B50" s="107">
        <v>206</v>
      </c>
    </row>
    <row r="51" ht="20.1" customHeight="1" spans="1:2">
      <c r="A51" s="197" t="s">
        <v>322</v>
      </c>
      <c r="B51" s="107">
        <v>206</v>
      </c>
    </row>
    <row r="52" ht="20.1" customHeight="1" spans="1:2">
      <c r="A52" s="197" t="s">
        <v>323</v>
      </c>
      <c r="B52" s="107">
        <v>47</v>
      </c>
    </row>
    <row r="53" ht="30" customHeight="1" spans="1:2">
      <c r="A53" s="198" t="s">
        <v>324</v>
      </c>
      <c r="B53" s="199"/>
    </row>
  </sheetData>
  <autoFilter xmlns:etc="http://www.wps.cn/officeDocument/2017/etCustomData" ref="A5:B53" etc:filterBottomFollowUsedRange="0">
    <extLst/>
  </autoFilter>
  <mergeCells count="4">
    <mergeCell ref="A1:B1"/>
    <mergeCell ref="A2:B2"/>
    <mergeCell ref="A3:B3"/>
    <mergeCell ref="A53:B53"/>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selection activeCell="C6" sqref="C6:C28"/>
    </sheetView>
  </sheetViews>
  <sheetFormatPr defaultColWidth="9" defaultRowHeight="12.75" outlineLevelCol="3"/>
  <cols>
    <col min="1" max="1" width="24" style="177" customWidth="1"/>
    <col min="2" max="4" width="18.125" style="178" customWidth="1"/>
    <col min="5" max="16384" width="9" style="177"/>
  </cols>
  <sheetData>
    <row r="1" ht="20.25" customHeight="1" spans="1:4">
      <c r="A1" s="126" t="s">
        <v>325</v>
      </c>
      <c r="B1" s="126"/>
      <c r="C1" s="126"/>
      <c r="D1" s="126"/>
    </row>
    <row r="2" ht="29.25" customHeight="1" spans="1:4">
      <c r="A2" s="127" t="s">
        <v>280</v>
      </c>
      <c r="B2" s="127"/>
      <c r="C2" s="127"/>
      <c r="D2" s="127"/>
    </row>
    <row r="3" ht="18" customHeight="1" spans="1:4">
      <c r="A3" s="179" t="s">
        <v>326</v>
      </c>
      <c r="B3" s="179"/>
      <c r="C3" s="179"/>
      <c r="D3" s="179"/>
    </row>
    <row r="4" ht="21" customHeight="1" spans="1:4">
      <c r="A4" s="180"/>
      <c r="B4" s="180"/>
      <c r="C4" s="180"/>
      <c r="D4" s="181" t="s">
        <v>32</v>
      </c>
    </row>
    <row r="5" s="176" customFormat="1" ht="24" customHeight="1" spans="1:4">
      <c r="A5" s="182" t="s">
        <v>327</v>
      </c>
      <c r="B5" s="183" t="s">
        <v>328</v>
      </c>
      <c r="C5" s="183"/>
      <c r="D5" s="183"/>
    </row>
    <row r="6" s="176" customFormat="1" ht="24" customHeight="1" spans="1:4">
      <c r="A6" s="182"/>
      <c r="B6" s="183" t="s">
        <v>329</v>
      </c>
      <c r="C6" s="183" t="s">
        <v>330</v>
      </c>
      <c r="D6" s="183" t="s">
        <v>331</v>
      </c>
    </row>
    <row r="7" ht="24" customHeight="1" spans="1:4">
      <c r="A7" s="182" t="s">
        <v>332</v>
      </c>
      <c r="B7" s="102">
        <v>4724</v>
      </c>
      <c r="C7" s="102">
        <v>3557</v>
      </c>
      <c r="D7" s="102">
        <v>1167</v>
      </c>
    </row>
    <row r="8" ht="20.1" customHeight="1" spans="1:4">
      <c r="A8" s="184" t="s">
        <v>119</v>
      </c>
      <c r="B8" s="107">
        <v>1120</v>
      </c>
      <c r="C8" s="107">
        <v>1042</v>
      </c>
      <c r="D8" s="107">
        <v>78</v>
      </c>
    </row>
    <row r="9" ht="20.1" customHeight="1" spans="1:4">
      <c r="A9" s="184" t="s">
        <v>333</v>
      </c>
      <c r="B9" s="107"/>
      <c r="C9" s="107"/>
      <c r="D9" s="107"/>
    </row>
    <row r="10" ht="20.1" customHeight="1" spans="1:4">
      <c r="A10" s="184" t="s">
        <v>334</v>
      </c>
      <c r="B10" s="107"/>
      <c r="C10" s="107"/>
      <c r="D10" s="107"/>
    </row>
    <row r="11" ht="20.1" customHeight="1" spans="1:4">
      <c r="A11" s="184" t="s">
        <v>127</v>
      </c>
      <c r="B11" s="107"/>
      <c r="C11" s="107"/>
      <c r="D11" s="107"/>
    </row>
    <row r="12" ht="20.1" customHeight="1" spans="1:4">
      <c r="A12" s="184" t="s">
        <v>335</v>
      </c>
      <c r="B12" s="107"/>
      <c r="C12" s="107"/>
      <c r="D12" s="107"/>
    </row>
    <row r="13" ht="20.1" customHeight="1" spans="1:4">
      <c r="A13" s="184" t="s">
        <v>336</v>
      </c>
      <c r="B13" s="107"/>
      <c r="C13" s="107"/>
      <c r="D13" s="107"/>
    </row>
    <row r="14" ht="20.1" customHeight="1" spans="1:4">
      <c r="A14" s="184" t="s">
        <v>130</v>
      </c>
      <c r="B14" s="107">
        <v>139</v>
      </c>
      <c r="C14" s="107">
        <v>139</v>
      </c>
      <c r="D14" s="107"/>
    </row>
    <row r="15" ht="20.1" customHeight="1" spans="1:4">
      <c r="A15" s="184" t="s">
        <v>133</v>
      </c>
      <c r="B15" s="107">
        <v>1026</v>
      </c>
      <c r="C15" s="107">
        <v>816</v>
      </c>
      <c r="D15" s="107">
        <v>210</v>
      </c>
    </row>
    <row r="16" ht="20.1" customHeight="1" spans="1:4">
      <c r="A16" s="184" t="s">
        <v>143</v>
      </c>
      <c r="B16" s="107">
        <v>196</v>
      </c>
      <c r="C16" s="107">
        <v>196</v>
      </c>
      <c r="D16" s="107"/>
    </row>
    <row r="17" ht="20.1" customHeight="1" spans="1:4">
      <c r="A17" s="184" t="s">
        <v>147</v>
      </c>
      <c r="B17" s="107">
        <v>247</v>
      </c>
      <c r="C17" s="107">
        <v>247</v>
      </c>
      <c r="D17" s="107"/>
    </row>
    <row r="18" ht="20.1" customHeight="1" spans="1:4">
      <c r="A18" s="184" t="s">
        <v>150</v>
      </c>
      <c r="B18" s="107">
        <v>908</v>
      </c>
      <c r="C18" s="107">
        <v>243</v>
      </c>
      <c r="D18" s="107">
        <v>665</v>
      </c>
    </row>
    <row r="19" ht="20.1" customHeight="1" spans="1:4">
      <c r="A19" s="184" t="s">
        <v>155</v>
      </c>
      <c r="B19" s="107">
        <v>835</v>
      </c>
      <c r="C19" s="107">
        <v>668</v>
      </c>
      <c r="D19" s="107">
        <v>167</v>
      </c>
    </row>
    <row r="20" ht="20.1" customHeight="1" spans="1:4">
      <c r="A20" s="184" t="s">
        <v>337</v>
      </c>
      <c r="B20" s="107"/>
      <c r="C20" s="107"/>
      <c r="D20" s="107"/>
    </row>
    <row r="21" ht="20.1" customHeight="1" spans="1:4">
      <c r="A21" s="184" t="s">
        <v>160</v>
      </c>
      <c r="B21" s="107"/>
      <c r="C21" s="107"/>
      <c r="D21" s="107"/>
    </row>
    <row r="22" ht="20.1" customHeight="1" spans="1:4">
      <c r="A22" s="184" t="s">
        <v>338</v>
      </c>
      <c r="B22" s="107"/>
      <c r="C22" s="107"/>
      <c r="D22" s="107"/>
    </row>
    <row r="23" ht="20.1" customHeight="1" spans="1:4">
      <c r="A23" s="184" t="s">
        <v>339</v>
      </c>
      <c r="B23" s="107"/>
      <c r="C23" s="107"/>
      <c r="D23" s="107"/>
    </row>
    <row r="24" ht="20.1" customHeight="1" spans="1:4">
      <c r="A24" s="184" t="s">
        <v>340</v>
      </c>
      <c r="B24" s="107"/>
      <c r="C24" s="107"/>
      <c r="D24" s="107"/>
    </row>
    <row r="25" ht="20.1" customHeight="1" spans="1:4">
      <c r="A25" s="162" t="s">
        <v>341</v>
      </c>
      <c r="B25" s="107"/>
      <c r="C25" s="107"/>
      <c r="D25" s="107"/>
    </row>
    <row r="26" ht="20.1" customHeight="1" spans="1:4">
      <c r="A26" s="184" t="s">
        <v>163</v>
      </c>
      <c r="B26" s="107">
        <v>206</v>
      </c>
      <c r="C26" s="107">
        <v>206</v>
      </c>
      <c r="D26" s="107"/>
    </row>
    <row r="27" ht="20.1" customHeight="1" spans="1:4">
      <c r="A27" s="184" t="s">
        <v>342</v>
      </c>
      <c r="B27" s="107"/>
      <c r="C27" s="107"/>
      <c r="D27" s="107"/>
    </row>
    <row r="28" ht="20.1" customHeight="1" spans="1:4">
      <c r="A28" s="162" t="s">
        <v>343</v>
      </c>
      <c r="B28" s="107"/>
      <c r="C28" s="107"/>
      <c r="D28" s="107"/>
    </row>
    <row r="29" ht="20.1" customHeight="1" spans="1:4">
      <c r="A29" s="184" t="s">
        <v>344</v>
      </c>
      <c r="B29" s="107">
        <v>47</v>
      </c>
      <c r="C29" s="107"/>
      <c r="D29" s="107">
        <v>47</v>
      </c>
    </row>
    <row r="30" ht="20.1" customHeight="1" spans="1:4">
      <c r="A30" s="184" t="s">
        <v>345</v>
      </c>
      <c r="B30" s="107"/>
      <c r="C30" s="107"/>
      <c r="D30" s="107"/>
    </row>
    <row r="31" ht="20.1" customHeight="1" spans="1:4">
      <c r="A31" s="184" t="s">
        <v>346</v>
      </c>
      <c r="B31" s="107"/>
      <c r="C31" s="107"/>
      <c r="D31" s="107"/>
    </row>
    <row r="32" ht="20.1" customHeight="1" spans="1:4">
      <c r="A32" s="184" t="s">
        <v>347</v>
      </c>
      <c r="B32" s="107"/>
      <c r="C32" s="107"/>
      <c r="D32" s="107"/>
    </row>
    <row r="33" ht="52.5" customHeight="1" spans="1:4">
      <c r="A33" s="185" t="s">
        <v>348</v>
      </c>
      <c r="B33" s="186"/>
      <c r="C33" s="186"/>
      <c r="D33" s="186"/>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9"/>
  <sheetViews>
    <sheetView workbookViewId="0">
      <selection activeCell="C6" sqref="C6:C28"/>
    </sheetView>
  </sheetViews>
  <sheetFormatPr defaultColWidth="21.5" defaultRowHeight="21.95" customHeight="1" outlineLevelCol="3"/>
  <cols>
    <col min="1" max="1" width="46.375" style="166" customWidth="1"/>
    <col min="2" max="2" width="34" style="166" customWidth="1"/>
    <col min="3" max="253" width="21.5" style="166"/>
    <col min="254" max="254" width="52.25" style="166" customWidth="1"/>
    <col min="255" max="255" width="32.5" style="166" customWidth="1"/>
    <col min="256" max="509" width="21.5" style="166"/>
    <col min="510" max="510" width="52.25" style="166" customWidth="1"/>
    <col min="511" max="511" width="32.5" style="166" customWidth="1"/>
    <col min="512" max="765" width="21.5" style="166"/>
    <col min="766" max="766" width="52.25" style="166" customWidth="1"/>
    <col min="767" max="767" width="32.5" style="166" customWidth="1"/>
    <col min="768" max="1021" width="21.5" style="166"/>
    <col min="1022" max="1022" width="52.25" style="166" customWidth="1"/>
    <col min="1023" max="1023" width="32.5" style="166" customWidth="1"/>
    <col min="1024" max="1277" width="21.5" style="166"/>
    <col min="1278" max="1278" width="52.25" style="166" customWidth="1"/>
    <col min="1279" max="1279" width="32.5" style="166" customWidth="1"/>
    <col min="1280" max="1533" width="21.5" style="166"/>
    <col min="1534" max="1534" width="52.25" style="166" customWidth="1"/>
    <col min="1535" max="1535" width="32.5" style="166" customWidth="1"/>
    <col min="1536" max="1789" width="21.5" style="166"/>
    <col min="1790" max="1790" width="52.25" style="166" customWidth="1"/>
    <col min="1791" max="1791" width="32.5" style="166" customWidth="1"/>
    <col min="1792" max="2045" width="21.5" style="166"/>
    <col min="2046" max="2046" width="52.25" style="166" customWidth="1"/>
    <col min="2047" max="2047" width="32.5" style="166" customWidth="1"/>
    <col min="2048" max="2301" width="21.5" style="166"/>
    <col min="2302" max="2302" width="52.25" style="166" customWidth="1"/>
    <col min="2303" max="2303" width="32.5" style="166" customWidth="1"/>
    <col min="2304" max="2557" width="21.5" style="166"/>
    <col min="2558" max="2558" width="52.25" style="166" customWidth="1"/>
    <col min="2559" max="2559" width="32.5" style="166" customWidth="1"/>
    <col min="2560" max="2813" width="21.5" style="166"/>
    <col min="2814" max="2814" width="52.25" style="166" customWidth="1"/>
    <col min="2815" max="2815" width="32.5" style="166" customWidth="1"/>
    <col min="2816" max="3069" width="21.5" style="166"/>
    <col min="3070" max="3070" width="52.25" style="166" customWidth="1"/>
    <col min="3071" max="3071" width="32.5" style="166" customWidth="1"/>
    <col min="3072" max="3325" width="21.5" style="166"/>
    <col min="3326" max="3326" width="52.25" style="166" customWidth="1"/>
    <col min="3327" max="3327" width="32.5" style="166" customWidth="1"/>
    <col min="3328" max="3581" width="21.5" style="166"/>
    <col min="3582" max="3582" width="52.25" style="166" customWidth="1"/>
    <col min="3583" max="3583" width="32.5" style="166" customWidth="1"/>
    <col min="3584" max="3837" width="21.5" style="166"/>
    <col min="3838" max="3838" width="52.25" style="166" customWidth="1"/>
    <col min="3839" max="3839" width="32.5" style="166" customWidth="1"/>
    <col min="3840" max="4093" width="21.5" style="166"/>
    <col min="4094" max="4094" width="52.25" style="166" customWidth="1"/>
    <col min="4095" max="4095" width="32.5" style="166" customWidth="1"/>
    <col min="4096" max="4349" width="21.5" style="166"/>
    <col min="4350" max="4350" width="52.25" style="166" customWidth="1"/>
    <col min="4351" max="4351" width="32.5" style="166" customWidth="1"/>
    <col min="4352" max="4605" width="21.5" style="166"/>
    <col min="4606" max="4606" width="52.25" style="166" customWidth="1"/>
    <col min="4607" max="4607" width="32.5" style="166" customWidth="1"/>
    <col min="4608" max="4861" width="21.5" style="166"/>
    <col min="4862" max="4862" width="52.25" style="166" customWidth="1"/>
    <col min="4863" max="4863" width="32.5" style="166" customWidth="1"/>
    <col min="4864" max="5117" width="21.5" style="166"/>
    <col min="5118" max="5118" width="52.25" style="166" customWidth="1"/>
    <col min="5119" max="5119" width="32.5" style="166" customWidth="1"/>
    <col min="5120" max="5373" width="21.5" style="166"/>
    <col min="5374" max="5374" width="52.25" style="166" customWidth="1"/>
    <col min="5375" max="5375" width="32.5" style="166" customWidth="1"/>
    <col min="5376" max="5629" width="21.5" style="166"/>
    <col min="5630" max="5630" width="52.25" style="166" customWidth="1"/>
    <col min="5631" max="5631" width="32.5" style="166" customWidth="1"/>
    <col min="5632" max="5885" width="21.5" style="166"/>
    <col min="5886" max="5886" width="52.25" style="166" customWidth="1"/>
    <col min="5887" max="5887" width="32.5" style="166" customWidth="1"/>
    <col min="5888" max="6141" width="21.5" style="166"/>
    <col min="6142" max="6142" width="52.25" style="166" customWidth="1"/>
    <col min="6143" max="6143" width="32.5" style="166" customWidth="1"/>
    <col min="6144" max="6397" width="21.5" style="166"/>
    <col min="6398" max="6398" width="52.25" style="166" customWidth="1"/>
    <col min="6399" max="6399" width="32.5" style="166" customWidth="1"/>
    <col min="6400" max="6653" width="21.5" style="166"/>
    <col min="6654" max="6654" width="52.25" style="166" customWidth="1"/>
    <col min="6655" max="6655" width="32.5" style="166" customWidth="1"/>
    <col min="6656" max="6909" width="21.5" style="166"/>
    <col min="6910" max="6910" width="52.25" style="166" customWidth="1"/>
    <col min="6911" max="6911" width="32.5" style="166" customWidth="1"/>
    <col min="6912" max="7165" width="21.5" style="166"/>
    <col min="7166" max="7166" width="52.25" style="166" customWidth="1"/>
    <col min="7167" max="7167" width="32.5" style="166" customWidth="1"/>
    <col min="7168" max="7421" width="21.5" style="166"/>
    <col min="7422" max="7422" width="52.25" style="166" customWidth="1"/>
    <col min="7423" max="7423" width="32.5" style="166" customWidth="1"/>
    <col min="7424" max="7677" width="21.5" style="166"/>
    <col min="7678" max="7678" width="52.25" style="166" customWidth="1"/>
    <col min="7679" max="7679" width="32.5" style="166" customWidth="1"/>
    <col min="7680" max="7933" width="21.5" style="166"/>
    <col min="7934" max="7934" width="52.25" style="166" customWidth="1"/>
    <col min="7935" max="7935" width="32.5" style="166" customWidth="1"/>
    <col min="7936" max="8189" width="21.5" style="166"/>
    <col min="8190" max="8190" width="52.25" style="166" customWidth="1"/>
    <col min="8191" max="8191" width="32.5" style="166" customWidth="1"/>
    <col min="8192" max="8445" width="21.5" style="166"/>
    <col min="8446" max="8446" width="52.25" style="166" customWidth="1"/>
    <col min="8447" max="8447" width="32.5" style="166" customWidth="1"/>
    <col min="8448" max="8701" width="21.5" style="166"/>
    <col min="8702" max="8702" width="52.25" style="166" customWidth="1"/>
    <col min="8703" max="8703" width="32.5" style="166" customWidth="1"/>
    <col min="8704" max="8957" width="21.5" style="166"/>
    <col min="8958" max="8958" width="52.25" style="166" customWidth="1"/>
    <col min="8959" max="8959" width="32.5" style="166" customWidth="1"/>
    <col min="8960" max="9213" width="21.5" style="166"/>
    <col min="9214" max="9214" width="52.25" style="166" customWidth="1"/>
    <col min="9215" max="9215" width="32.5" style="166" customWidth="1"/>
    <col min="9216" max="9469" width="21.5" style="166"/>
    <col min="9470" max="9470" width="52.25" style="166" customWidth="1"/>
    <col min="9471" max="9471" width="32.5" style="166" customWidth="1"/>
    <col min="9472" max="9725" width="21.5" style="166"/>
    <col min="9726" max="9726" width="52.25" style="166" customWidth="1"/>
    <col min="9727" max="9727" width="32.5" style="166" customWidth="1"/>
    <col min="9728" max="9981" width="21.5" style="166"/>
    <col min="9982" max="9982" width="52.25" style="166" customWidth="1"/>
    <col min="9983" max="9983" width="32.5" style="166" customWidth="1"/>
    <col min="9984" max="10237" width="21.5" style="166"/>
    <col min="10238" max="10238" width="52.25" style="166" customWidth="1"/>
    <col min="10239" max="10239" width="32.5" style="166" customWidth="1"/>
    <col min="10240" max="10493" width="21.5" style="166"/>
    <col min="10494" max="10494" width="52.25" style="166" customWidth="1"/>
    <col min="10495" max="10495" width="32.5" style="166" customWidth="1"/>
    <col min="10496" max="10749" width="21.5" style="166"/>
    <col min="10750" max="10750" width="52.25" style="166" customWidth="1"/>
    <col min="10751" max="10751" width="32.5" style="166" customWidth="1"/>
    <col min="10752" max="11005" width="21.5" style="166"/>
    <col min="11006" max="11006" width="52.25" style="166" customWidth="1"/>
    <col min="11007" max="11007" width="32.5" style="166" customWidth="1"/>
    <col min="11008" max="11261" width="21.5" style="166"/>
    <col min="11262" max="11262" width="52.25" style="166" customWidth="1"/>
    <col min="11263" max="11263" width="32.5" style="166" customWidth="1"/>
    <col min="11264" max="11517" width="21.5" style="166"/>
    <col min="11518" max="11518" width="52.25" style="166" customWidth="1"/>
    <col min="11519" max="11519" width="32.5" style="166" customWidth="1"/>
    <col min="11520" max="11773" width="21.5" style="166"/>
    <col min="11774" max="11774" width="52.25" style="166" customWidth="1"/>
    <col min="11775" max="11775" width="32.5" style="166" customWidth="1"/>
    <col min="11776" max="12029" width="21.5" style="166"/>
    <col min="12030" max="12030" width="52.25" style="166" customWidth="1"/>
    <col min="12031" max="12031" width="32.5" style="166" customWidth="1"/>
    <col min="12032" max="12285" width="21.5" style="166"/>
    <col min="12286" max="12286" width="52.25" style="166" customWidth="1"/>
    <col min="12287" max="12287" width="32.5" style="166" customWidth="1"/>
    <col min="12288" max="12541" width="21.5" style="166"/>
    <col min="12542" max="12542" width="52.25" style="166" customWidth="1"/>
    <col min="12543" max="12543" width="32.5" style="166" customWidth="1"/>
    <col min="12544" max="12797" width="21.5" style="166"/>
    <col min="12798" max="12798" width="52.25" style="166" customWidth="1"/>
    <col min="12799" max="12799" width="32.5" style="166" customWidth="1"/>
    <col min="12800" max="13053" width="21.5" style="166"/>
    <col min="13054" max="13054" width="52.25" style="166" customWidth="1"/>
    <col min="13055" max="13055" width="32.5" style="166" customWidth="1"/>
    <col min="13056" max="13309" width="21.5" style="166"/>
    <col min="13310" max="13310" width="52.25" style="166" customWidth="1"/>
    <col min="13311" max="13311" width="32.5" style="166" customWidth="1"/>
    <col min="13312" max="13565" width="21.5" style="166"/>
    <col min="13566" max="13566" width="52.25" style="166" customWidth="1"/>
    <col min="13567" max="13567" width="32.5" style="166" customWidth="1"/>
    <col min="13568" max="13821" width="21.5" style="166"/>
    <col min="13822" max="13822" width="52.25" style="166" customWidth="1"/>
    <col min="13823" max="13823" width="32.5" style="166" customWidth="1"/>
    <col min="13824" max="14077" width="21.5" style="166"/>
    <col min="14078" max="14078" width="52.25" style="166" customWidth="1"/>
    <col min="14079" max="14079" width="32.5" style="166" customWidth="1"/>
    <col min="14080" max="14333" width="21.5" style="166"/>
    <col min="14334" max="14334" width="52.25" style="166" customWidth="1"/>
    <col min="14335" max="14335" width="32.5" style="166" customWidth="1"/>
    <col min="14336" max="14589" width="21.5" style="166"/>
    <col min="14590" max="14590" width="52.25" style="166" customWidth="1"/>
    <col min="14591" max="14591" width="32.5" style="166" customWidth="1"/>
    <col min="14592" max="14845" width="21.5" style="166"/>
    <col min="14846" max="14846" width="52.25" style="166" customWidth="1"/>
    <col min="14847" max="14847" width="32.5" style="166" customWidth="1"/>
    <col min="14848" max="15101" width="21.5" style="166"/>
    <col min="15102" max="15102" width="52.25" style="166" customWidth="1"/>
    <col min="15103" max="15103" width="32.5" style="166" customWidth="1"/>
    <col min="15104" max="15357" width="21.5" style="166"/>
    <col min="15358" max="15358" width="52.25" style="166" customWidth="1"/>
    <col min="15359" max="15359" width="32.5" style="166" customWidth="1"/>
    <col min="15360" max="15613" width="21.5" style="166"/>
    <col min="15614" max="15614" width="52.25" style="166" customWidth="1"/>
    <col min="15615" max="15615" width="32.5" style="166" customWidth="1"/>
    <col min="15616" max="15869" width="21.5" style="166"/>
    <col min="15870" max="15870" width="52.25" style="166" customWidth="1"/>
    <col min="15871" max="15871" width="32.5" style="166" customWidth="1"/>
    <col min="15872" max="16125" width="21.5" style="166"/>
    <col min="16126" max="16126" width="52.25" style="166" customWidth="1"/>
    <col min="16127" max="16127" width="32.5" style="166" customWidth="1"/>
    <col min="16128" max="16384" width="21.5" style="166"/>
  </cols>
  <sheetData>
    <row r="1" ht="23.25" customHeight="1" spans="1:2">
      <c r="A1" s="126" t="s">
        <v>349</v>
      </c>
      <c r="B1" s="126"/>
    </row>
    <row r="2" s="165" customFormat="1" ht="30.75" customHeight="1" spans="1:2">
      <c r="A2" s="127" t="s">
        <v>350</v>
      </c>
      <c r="B2" s="127"/>
    </row>
    <row r="3" s="165" customFormat="1" ht="17.1" customHeight="1" spans="1:2">
      <c r="A3" s="167" t="s">
        <v>351</v>
      </c>
      <c r="B3" s="167"/>
    </row>
    <row r="4" customHeight="1" spans="1:2">
      <c r="A4" s="168"/>
      <c r="B4" s="169" t="s">
        <v>32</v>
      </c>
    </row>
    <row r="5" ht="26.1" customHeight="1" spans="1:2">
      <c r="A5" s="170" t="s">
        <v>352</v>
      </c>
      <c r="B5" s="171" t="s">
        <v>328</v>
      </c>
    </row>
    <row r="6" customHeight="1" spans="1:2">
      <c r="A6" s="172" t="s">
        <v>353</v>
      </c>
      <c r="B6" s="102">
        <v>1531</v>
      </c>
    </row>
    <row r="7" customHeight="1" spans="1:4">
      <c r="A7" s="173" t="s">
        <v>354</v>
      </c>
      <c r="B7" s="107">
        <v>1268</v>
      </c>
      <c r="D7" s="174"/>
    </row>
    <row r="8" customHeight="1" spans="1:2">
      <c r="A8" s="173" t="s">
        <v>355</v>
      </c>
      <c r="B8" s="107">
        <v>890</v>
      </c>
    </row>
    <row r="9" customHeight="1" spans="1:2">
      <c r="A9" s="173" t="s">
        <v>356</v>
      </c>
      <c r="B9" s="107">
        <v>271</v>
      </c>
    </row>
    <row r="10" customHeight="1" spans="1:2">
      <c r="A10" s="173" t="s">
        <v>357</v>
      </c>
      <c r="B10" s="107">
        <v>107</v>
      </c>
    </row>
    <row r="11" customHeight="1" spans="1:2">
      <c r="A11" s="173" t="s">
        <v>358</v>
      </c>
      <c r="B11" s="107"/>
    </row>
    <row r="12" customHeight="1" spans="1:2">
      <c r="A12" s="173" t="s">
        <v>359</v>
      </c>
      <c r="B12" s="107">
        <v>152</v>
      </c>
    </row>
    <row r="13" customHeight="1" spans="1:2">
      <c r="A13" s="173" t="s">
        <v>360</v>
      </c>
      <c r="B13" s="107"/>
    </row>
    <row r="14" customHeight="1" spans="1:2">
      <c r="A14" s="173" t="s">
        <v>361</v>
      </c>
      <c r="B14" s="107"/>
    </row>
    <row r="15" customHeight="1" spans="1:2">
      <c r="A15" s="173" t="s">
        <v>362</v>
      </c>
      <c r="B15" s="107"/>
    </row>
    <row r="16" customHeight="1" spans="1:2">
      <c r="A16" s="173" t="s">
        <v>363</v>
      </c>
      <c r="B16" s="107"/>
    </row>
    <row r="17" customHeight="1" spans="1:2">
      <c r="A17" s="173" t="s">
        <v>364</v>
      </c>
      <c r="B17" s="107"/>
    </row>
    <row r="18" customHeight="1" spans="1:2">
      <c r="A18" s="173" t="s">
        <v>365</v>
      </c>
      <c r="B18" s="107"/>
    </row>
    <row r="19" customHeight="1" spans="1:2">
      <c r="A19" s="173" t="s">
        <v>366</v>
      </c>
      <c r="B19" s="107"/>
    </row>
    <row r="20" customHeight="1" spans="1:2">
      <c r="A20" s="173" t="s">
        <v>367</v>
      </c>
      <c r="B20" s="107">
        <v>10</v>
      </c>
    </row>
    <row r="21" customHeight="1" spans="1:2">
      <c r="A21" s="173" t="s">
        <v>368</v>
      </c>
      <c r="B21" s="107">
        <v>8</v>
      </c>
    </row>
    <row r="22" customHeight="1" spans="1:2">
      <c r="A22" s="173" t="s">
        <v>369</v>
      </c>
      <c r="B22" s="107">
        <v>8</v>
      </c>
    </row>
    <row r="23" customHeight="1" spans="1:2">
      <c r="A23" s="173" t="s">
        <v>370</v>
      </c>
      <c r="B23" s="107"/>
    </row>
    <row r="24" customHeight="1" spans="1:2">
      <c r="A24" s="173" t="s">
        <v>371</v>
      </c>
      <c r="B24" s="107">
        <v>53</v>
      </c>
    </row>
    <row r="25" customHeight="1" spans="1:2">
      <c r="A25" s="173" t="s">
        <v>372</v>
      </c>
      <c r="B25" s="107">
        <v>73</v>
      </c>
    </row>
    <row r="26" customHeight="1" spans="1:2">
      <c r="A26" s="173" t="s">
        <v>373</v>
      </c>
      <c r="B26" s="107"/>
    </row>
    <row r="27" customHeight="1" spans="1:2">
      <c r="A27" s="173" t="s">
        <v>374</v>
      </c>
      <c r="B27" s="107"/>
    </row>
    <row r="28" customHeight="1" spans="1:2">
      <c r="A28" s="173" t="s">
        <v>375</v>
      </c>
      <c r="B28" s="107"/>
    </row>
    <row r="29" customHeight="1" spans="1:2">
      <c r="A29" s="173" t="s">
        <v>376</v>
      </c>
      <c r="B29" s="107"/>
    </row>
    <row r="30" customHeight="1" spans="1:2">
      <c r="A30" s="173" t="s">
        <v>377</v>
      </c>
      <c r="B30" s="107"/>
    </row>
    <row r="31" customHeight="1" spans="1:2">
      <c r="A31" s="173" t="s">
        <v>378</v>
      </c>
      <c r="B31" s="107"/>
    </row>
    <row r="32" customHeight="1" spans="1:2">
      <c r="A32" s="173" t="s">
        <v>379</v>
      </c>
      <c r="B32" s="107"/>
    </row>
    <row r="33" customHeight="1" spans="1:2">
      <c r="A33" s="173" t="s">
        <v>380</v>
      </c>
      <c r="B33" s="107">
        <v>111</v>
      </c>
    </row>
    <row r="34" customHeight="1" spans="1:2">
      <c r="A34" s="173" t="s">
        <v>381</v>
      </c>
      <c r="B34" s="107">
        <v>101</v>
      </c>
    </row>
    <row r="35" customHeight="1" spans="1:2">
      <c r="A35" s="173" t="s">
        <v>382</v>
      </c>
      <c r="B35" s="107">
        <v>8</v>
      </c>
    </row>
    <row r="36" customHeight="1" spans="1:2">
      <c r="A36" s="173" t="s">
        <v>383</v>
      </c>
      <c r="B36" s="107"/>
    </row>
    <row r="37" customHeight="1" spans="1:2">
      <c r="A37" s="173" t="s">
        <v>384</v>
      </c>
      <c r="B37" s="107"/>
    </row>
    <row r="38" customHeight="1" spans="1:2">
      <c r="A38" s="173" t="s">
        <v>385</v>
      </c>
      <c r="B38" s="107">
        <v>2</v>
      </c>
    </row>
    <row r="39" ht="36.95" customHeight="1" spans="1:2">
      <c r="A39" s="175" t="s">
        <v>386</v>
      </c>
      <c r="B39" s="175"/>
    </row>
  </sheetData>
  <mergeCells count="4">
    <mergeCell ref="A1:B1"/>
    <mergeCell ref="A2:B2"/>
    <mergeCell ref="A3:B3"/>
    <mergeCell ref="A39:B3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C6" sqref="A6:D28"/>
    </sheetView>
  </sheetViews>
  <sheetFormatPr defaultColWidth="9" defaultRowHeight="20.1" customHeight="1" outlineLevelCol="3"/>
  <cols>
    <col min="1" max="1" width="37.875" style="150" customWidth="1"/>
    <col min="2" max="2" width="12.75" style="151" customWidth="1"/>
    <col min="3" max="3" width="32.5" style="152" customWidth="1"/>
    <col min="4" max="4" width="13.5" style="139" customWidth="1"/>
    <col min="5" max="16384" width="9" style="140"/>
  </cols>
  <sheetData>
    <row r="1" customHeight="1" spans="1:4">
      <c r="A1" s="126" t="s">
        <v>387</v>
      </c>
      <c r="B1" s="126"/>
      <c r="C1" s="126"/>
      <c r="D1" s="126"/>
    </row>
    <row r="2" ht="29.25" customHeight="1" spans="1:4">
      <c r="A2" s="127" t="s">
        <v>388</v>
      </c>
      <c r="B2" s="127"/>
      <c r="C2" s="127"/>
      <c r="D2" s="127"/>
    </row>
    <row r="3" customHeight="1" spans="1:4">
      <c r="A3" s="153"/>
      <c r="B3" s="153"/>
      <c r="C3" s="153"/>
      <c r="D3" s="143" t="s">
        <v>32</v>
      </c>
    </row>
    <row r="4" ht="24" customHeight="1" spans="1:4">
      <c r="A4" s="154" t="s">
        <v>170</v>
      </c>
      <c r="B4" s="155" t="s">
        <v>34</v>
      </c>
      <c r="C4" s="154" t="s">
        <v>118</v>
      </c>
      <c r="D4" s="155" t="s">
        <v>34</v>
      </c>
    </row>
    <row r="5" ht="24" customHeight="1" spans="1:4">
      <c r="A5" s="156" t="s">
        <v>40</v>
      </c>
      <c r="B5" s="102">
        <v>4179</v>
      </c>
      <c r="C5" s="156" t="s">
        <v>40</v>
      </c>
      <c r="D5" s="102">
        <v>4179</v>
      </c>
    </row>
    <row r="6" ht="24" customHeight="1" spans="1:4">
      <c r="A6" s="120" t="s">
        <v>41</v>
      </c>
      <c r="B6" s="102"/>
      <c r="C6" s="157" t="s">
        <v>42</v>
      </c>
      <c r="D6" s="102"/>
    </row>
    <row r="7" customHeight="1" spans="1:4">
      <c r="A7" s="106" t="s">
        <v>172</v>
      </c>
      <c r="B7" s="78"/>
      <c r="C7" s="106" t="s">
        <v>173</v>
      </c>
      <c r="D7" s="78"/>
    </row>
    <row r="8" customHeight="1" spans="1:4">
      <c r="A8" s="106" t="s">
        <v>389</v>
      </c>
      <c r="B8" s="107"/>
      <c r="C8" s="106" t="s">
        <v>175</v>
      </c>
      <c r="D8" s="107"/>
    </row>
    <row r="9" customHeight="1" spans="1:4">
      <c r="A9" s="106" t="s">
        <v>390</v>
      </c>
      <c r="B9" s="107"/>
      <c r="C9" s="106" t="s">
        <v>177</v>
      </c>
      <c r="D9" s="107"/>
    </row>
    <row r="10" customHeight="1" spans="1:4">
      <c r="A10" s="106" t="s">
        <v>391</v>
      </c>
      <c r="B10" s="107"/>
      <c r="C10" s="106" t="s">
        <v>179</v>
      </c>
      <c r="D10" s="107">
        <v>4179</v>
      </c>
    </row>
    <row r="11" customHeight="1" spans="1:4">
      <c r="A11" s="106" t="s">
        <v>392</v>
      </c>
      <c r="B11" s="107"/>
      <c r="C11" s="106" t="s">
        <v>181</v>
      </c>
      <c r="D11" s="107"/>
    </row>
    <row r="12" customHeight="1" spans="1:4">
      <c r="A12" s="106" t="s">
        <v>393</v>
      </c>
      <c r="B12" s="107"/>
      <c r="C12" s="106" t="s">
        <v>183</v>
      </c>
      <c r="D12" s="107"/>
    </row>
    <row r="13" customHeight="1" spans="1:4">
      <c r="A13" s="106" t="s">
        <v>394</v>
      </c>
      <c r="B13" s="107"/>
      <c r="C13" s="106" t="s">
        <v>185</v>
      </c>
      <c r="D13" s="107"/>
    </row>
    <row r="14" customHeight="1" spans="1:4">
      <c r="A14" s="106" t="s">
        <v>395</v>
      </c>
      <c r="B14" s="107"/>
      <c r="C14" s="106" t="s">
        <v>187</v>
      </c>
      <c r="D14" s="107"/>
    </row>
    <row r="15" customHeight="1" spans="1:4">
      <c r="A15" s="106" t="s">
        <v>396</v>
      </c>
      <c r="B15" s="107"/>
      <c r="C15" s="106"/>
      <c r="D15" s="106"/>
    </row>
    <row r="16" customHeight="1" spans="1:4">
      <c r="A16" s="106" t="s">
        <v>397</v>
      </c>
      <c r="B16" s="107"/>
      <c r="C16" s="106"/>
      <c r="D16" s="106"/>
    </row>
    <row r="17" customHeight="1" spans="1:4">
      <c r="A17" s="106" t="s">
        <v>398</v>
      </c>
      <c r="B17" s="107"/>
      <c r="C17" s="158"/>
      <c r="D17" s="158"/>
    </row>
    <row r="18" customHeight="1" spans="1:4">
      <c r="A18" s="120" t="s">
        <v>92</v>
      </c>
      <c r="B18" s="102">
        <v>4179</v>
      </c>
      <c r="C18" s="120" t="s">
        <v>93</v>
      </c>
      <c r="D18" s="102"/>
    </row>
    <row r="19" customHeight="1" spans="1:4">
      <c r="A19" s="106" t="s">
        <v>94</v>
      </c>
      <c r="B19" s="107"/>
      <c r="C19" s="106" t="s">
        <v>95</v>
      </c>
      <c r="D19" s="107"/>
    </row>
    <row r="20" customHeight="1" spans="1:4">
      <c r="A20" s="106" t="s">
        <v>96</v>
      </c>
      <c r="B20" s="107"/>
      <c r="C20" s="106" t="s">
        <v>96</v>
      </c>
      <c r="D20" s="107"/>
    </row>
    <row r="21" customHeight="1" spans="1:4">
      <c r="A21" s="159" t="s">
        <v>399</v>
      </c>
      <c r="B21" s="107"/>
      <c r="C21" s="106" t="s">
        <v>194</v>
      </c>
      <c r="D21" s="107"/>
    </row>
    <row r="22" customHeight="1" spans="1:4">
      <c r="A22" s="160" t="s">
        <v>400</v>
      </c>
      <c r="B22" s="107"/>
      <c r="C22" s="161" t="s">
        <v>277</v>
      </c>
      <c r="D22" s="107"/>
    </row>
    <row r="23" customHeight="1" spans="1:4">
      <c r="A23" s="162" t="s">
        <v>106</v>
      </c>
      <c r="B23" s="107"/>
      <c r="C23" s="163" t="s">
        <v>109</v>
      </c>
      <c r="D23" s="107"/>
    </row>
    <row r="24" customHeight="1" spans="1:4">
      <c r="A24" s="162" t="s">
        <v>197</v>
      </c>
      <c r="B24" s="107">
        <v>4179</v>
      </c>
      <c r="C24" s="162" t="s">
        <v>111</v>
      </c>
      <c r="D24" s="107"/>
    </row>
    <row r="25" ht="35.1" customHeight="1" spans="1:4">
      <c r="A25" s="164" t="s">
        <v>401</v>
      </c>
      <c r="B25" s="164"/>
      <c r="C25" s="164"/>
      <c r="D25" s="164"/>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1"/>
  <sheetViews>
    <sheetView view="pageBreakPreview" zoomScaleNormal="100" workbookViewId="0">
      <selection activeCell="C6" sqref="C6:C28"/>
    </sheetView>
  </sheetViews>
  <sheetFormatPr defaultColWidth="9" defaultRowHeight="20.1" customHeight="1"/>
  <cols>
    <col min="1" max="1" width="45.375" style="138" customWidth="1"/>
    <col min="2" max="2" width="30.375" style="139" customWidth="1"/>
    <col min="3" max="5" width="9" style="140"/>
    <col min="6" max="6" width="12.625" style="140"/>
    <col min="7" max="8" width="9" style="140"/>
    <col min="9" max="9" width="10.375" style="140"/>
    <col min="10" max="16384" width="9" style="140"/>
  </cols>
  <sheetData>
    <row r="1" customHeight="1" spans="1:2">
      <c r="A1" s="126" t="s">
        <v>402</v>
      </c>
      <c r="B1" s="126"/>
    </row>
    <row r="2" ht="35.25" customHeight="1" spans="1:4">
      <c r="A2" s="127" t="s">
        <v>403</v>
      </c>
      <c r="B2" s="127"/>
      <c r="C2" s="141"/>
      <c r="D2" s="141"/>
    </row>
    <row r="3" customHeight="1" spans="1:2">
      <c r="A3" s="142"/>
      <c r="B3" s="143" t="s">
        <v>32</v>
      </c>
    </row>
    <row r="4" ht="24" customHeight="1" spans="1:9">
      <c r="A4" s="144" t="s">
        <v>118</v>
      </c>
      <c r="B4" s="144" t="s">
        <v>328</v>
      </c>
      <c r="F4" s="140" t="e">
        <f>SUBTOTAL(9,#REF!)</f>
        <v>#REF!</v>
      </c>
      <c r="I4" s="140">
        <f>SUBTOTAL(9,I6:I228)</f>
        <v>0</v>
      </c>
    </row>
    <row r="5" ht="21.75" customHeight="1" spans="1:2">
      <c r="A5" s="145" t="s">
        <v>42</v>
      </c>
      <c r="B5" s="102">
        <v>4179</v>
      </c>
    </row>
    <row r="6" customHeight="1" spans="1:2">
      <c r="A6" s="146" t="s">
        <v>155</v>
      </c>
      <c r="B6" s="107">
        <v>4179</v>
      </c>
    </row>
    <row r="7" customHeight="1" spans="1:2">
      <c r="A7" s="147" t="s">
        <v>404</v>
      </c>
      <c r="B7" s="107">
        <v>53</v>
      </c>
    </row>
    <row r="8" customHeight="1" spans="1:2">
      <c r="A8" s="148" t="s">
        <v>204</v>
      </c>
      <c r="B8" s="107">
        <v>53</v>
      </c>
    </row>
    <row r="9" customHeight="1" spans="1:2">
      <c r="A9" s="147" t="s">
        <v>205</v>
      </c>
      <c r="B9" s="107">
        <v>4126</v>
      </c>
    </row>
    <row r="10" customHeight="1" spans="1:2">
      <c r="A10" s="148" t="s">
        <v>206</v>
      </c>
      <c r="B10" s="107">
        <v>4126</v>
      </c>
    </row>
    <row r="11" ht="33" customHeight="1" spans="1:2">
      <c r="A11" s="149" t="s">
        <v>405</v>
      </c>
      <c r="B11" s="149"/>
    </row>
  </sheetData>
  <autoFilter xmlns:etc="http://www.wps.cn/officeDocument/2017/etCustomData" ref="A4:I11" etc:filterBottomFollowUsedRange="0">
    <extLst/>
  </autoFilter>
  <mergeCells count="3">
    <mergeCell ref="A1:B1"/>
    <mergeCell ref="A2:B2"/>
    <mergeCell ref="A11:B1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C6" sqref="C6:C28"/>
    </sheetView>
  </sheetViews>
  <sheetFormatPr defaultColWidth="10" defaultRowHeight="13.5" outlineLevelCol="6"/>
  <cols>
    <col min="1" max="1" width="56.625" style="124" customWidth="1"/>
    <col min="2" max="2" width="20.125" style="125" customWidth="1"/>
    <col min="3" max="16384" width="10" style="125"/>
  </cols>
  <sheetData>
    <row r="1" ht="18.75" spans="1:2">
      <c r="A1" s="126" t="s">
        <v>406</v>
      </c>
      <c r="B1" s="126"/>
    </row>
    <row r="2" ht="24" spans="1:2">
      <c r="A2" s="127" t="s">
        <v>407</v>
      </c>
      <c r="B2" s="127"/>
    </row>
    <row r="3" spans="1:2">
      <c r="A3" s="128" t="s">
        <v>408</v>
      </c>
      <c r="B3" s="128"/>
    </row>
    <row r="4" ht="20.25" customHeight="1" spans="1:2">
      <c r="A4" s="129"/>
      <c r="B4" s="130" t="s">
        <v>32</v>
      </c>
    </row>
    <row r="5" ht="24" customHeight="1" spans="1:2">
      <c r="A5" s="131" t="s">
        <v>253</v>
      </c>
      <c r="B5" s="132" t="s">
        <v>34</v>
      </c>
    </row>
    <row r="6" ht="24" customHeight="1" spans="1:2">
      <c r="A6" s="133" t="s">
        <v>409</v>
      </c>
      <c r="B6" s="132"/>
    </row>
    <row r="7" ht="29.1" customHeight="1" spans="1:7">
      <c r="A7" s="134" t="s">
        <v>410</v>
      </c>
      <c r="B7" s="135"/>
      <c r="G7" s="136"/>
    </row>
    <row r="8" ht="29.1" customHeight="1" spans="1:2">
      <c r="A8" s="134" t="s">
        <v>411</v>
      </c>
      <c r="B8" s="135"/>
    </row>
    <row r="9" ht="29.1" customHeight="1" spans="1:2">
      <c r="A9" s="134" t="s">
        <v>412</v>
      </c>
      <c r="B9" s="135"/>
    </row>
    <row r="10" ht="29.1" customHeight="1" spans="1:2">
      <c r="A10" s="134" t="s">
        <v>413</v>
      </c>
      <c r="B10" s="135"/>
    </row>
    <row r="11" ht="29.1" customHeight="1" spans="1:2">
      <c r="A11" s="134" t="s">
        <v>414</v>
      </c>
      <c r="B11" s="135"/>
    </row>
    <row r="12" ht="29.1" customHeight="1" spans="1:2">
      <c r="A12" s="134" t="s">
        <v>415</v>
      </c>
      <c r="B12" s="135"/>
    </row>
    <row r="13" ht="29.1" customHeight="1" spans="1:2">
      <c r="A13" s="134" t="s">
        <v>416</v>
      </c>
      <c r="B13" s="135"/>
    </row>
    <row r="14" ht="29.1" customHeight="1" spans="1:2">
      <c r="A14" s="134" t="s">
        <v>417</v>
      </c>
      <c r="B14" s="135"/>
    </row>
    <row r="15" ht="29.1" customHeight="1" spans="1:2">
      <c r="A15" s="134" t="s">
        <v>418</v>
      </c>
      <c r="B15" s="135"/>
    </row>
    <row r="16" ht="30.95" customHeight="1" spans="1:2">
      <c r="A16" s="137" t="s">
        <v>419</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topLeftCell="A4" workbookViewId="0">
      <selection activeCell="C6" sqref="A6:D28"/>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75" spans="1:4">
      <c r="A1" s="46" t="s">
        <v>420</v>
      </c>
      <c r="B1" s="46"/>
      <c r="C1" s="93"/>
      <c r="D1" s="94"/>
    </row>
    <row r="2" ht="30" customHeight="1" spans="1:4">
      <c r="A2" s="67" t="s">
        <v>421</v>
      </c>
      <c r="B2" s="67"/>
      <c r="C2" s="67"/>
      <c r="D2" s="67"/>
    </row>
    <row r="3" s="88" customFormat="1" ht="21.95" customHeight="1" spans="1:4">
      <c r="A3" s="95"/>
      <c r="B3" s="96"/>
      <c r="C3" s="97"/>
      <c r="D3" s="98" t="s">
        <v>32</v>
      </c>
    </row>
    <row r="4" s="88" customFormat="1" ht="24" customHeight="1" spans="1:4">
      <c r="A4" s="99" t="s">
        <v>170</v>
      </c>
      <c r="B4" s="99" t="s">
        <v>34</v>
      </c>
      <c r="C4" s="99" t="s">
        <v>118</v>
      </c>
      <c r="D4" s="100" t="s">
        <v>34</v>
      </c>
    </row>
    <row r="5" s="88" customFormat="1" ht="24" customHeight="1" spans="1:4">
      <c r="A5" s="101" t="s">
        <v>40</v>
      </c>
      <c r="B5" s="102"/>
      <c r="C5" s="101" t="s">
        <v>40</v>
      </c>
      <c r="D5" s="102"/>
    </row>
    <row r="6" s="88" customFormat="1" ht="24" customHeight="1" spans="1:4">
      <c r="A6" s="103" t="s">
        <v>41</v>
      </c>
      <c r="B6" s="102"/>
      <c r="C6" s="104" t="s">
        <v>42</v>
      </c>
      <c r="D6" s="105"/>
    </row>
    <row r="7" s="88" customFormat="1" ht="20.1" customHeight="1" spans="1:7">
      <c r="A7" s="106" t="s">
        <v>210</v>
      </c>
      <c r="B7" s="107"/>
      <c r="C7" s="108" t="s">
        <v>211</v>
      </c>
      <c r="D7" s="78"/>
      <c r="E7" s="109"/>
      <c r="G7" s="110"/>
    </row>
    <row r="8" s="88" customFormat="1" ht="20.1" customHeight="1" spans="1:5">
      <c r="A8" s="106" t="s">
        <v>212</v>
      </c>
      <c r="B8" s="78"/>
      <c r="C8" s="111" t="s">
        <v>422</v>
      </c>
      <c r="D8" s="78"/>
      <c r="E8" s="109"/>
    </row>
    <row r="9" s="88" customFormat="1" ht="20.1" customHeight="1" spans="1:4">
      <c r="A9" s="106" t="s">
        <v>214</v>
      </c>
      <c r="B9" s="78"/>
      <c r="C9" s="111" t="s">
        <v>423</v>
      </c>
      <c r="D9" s="78"/>
    </row>
    <row r="10" s="88" customFormat="1" ht="20.1" customHeight="1" spans="1:4">
      <c r="A10" s="106" t="s">
        <v>216</v>
      </c>
      <c r="B10" s="78"/>
      <c r="C10" s="111" t="s">
        <v>424</v>
      </c>
      <c r="D10" s="78"/>
    </row>
    <row r="11" s="88" customFormat="1" ht="20.1" customHeight="1" spans="1:6">
      <c r="A11" s="112"/>
      <c r="B11" s="113"/>
      <c r="C11" s="108" t="s">
        <v>219</v>
      </c>
      <c r="D11" s="78"/>
      <c r="E11" s="109"/>
      <c r="F11" s="114"/>
    </row>
    <row r="12" s="88" customFormat="1" ht="20.1" customHeight="1" spans="1:6">
      <c r="A12" s="115"/>
      <c r="B12" s="113"/>
      <c r="C12" s="111" t="s">
        <v>220</v>
      </c>
      <c r="D12" s="78"/>
      <c r="F12" s="114"/>
    </row>
    <row r="13" s="88" customFormat="1" ht="20.1" customHeight="1" spans="1:6">
      <c r="A13" s="115"/>
      <c r="B13" s="113"/>
      <c r="C13" s="111" t="s">
        <v>425</v>
      </c>
      <c r="D13" s="78"/>
      <c r="F13" s="114"/>
    </row>
    <row r="14" s="88" customFormat="1" ht="20.1" customHeight="1" spans="1:6">
      <c r="A14" s="116"/>
      <c r="B14" s="117"/>
      <c r="C14" s="108" t="s">
        <v>426</v>
      </c>
      <c r="D14" s="78"/>
      <c r="F14" s="114"/>
    </row>
    <row r="15" s="88" customFormat="1" ht="20.1" customHeight="1" spans="1:4">
      <c r="A15" s="116"/>
      <c r="B15" s="117"/>
      <c r="C15" s="111" t="s">
        <v>427</v>
      </c>
      <c r="D15" s="78"/>
    </row>
    <row r="16" s="88" customFormat="1" ht="20.1" customHeight="1" spans="1:4">
      <c r="A16" s="118"/>
      <c r="B16" s="113"/>
      <c r="C16" s="119" t="s">
        <v>428</v>
      </c>
      <c r="D16" s="78"/>
    </row>
    <row r="17" s="88" customFormat="1" ht="20.1" customHeight="1" spans="1:4">
      <c r="A17" s="118"/>
      <c r="B17" s="113"/>
      <c r="C17" s="108" t="s">
        <v>224</v>
      </c>
      <c r="D17" s="78"/>
    </row>
    <row r="18" s="88" customFormat="1" ht="20.1" customHeight="1" spans="1:4">
      <c r="A18" s="118"/>
      <c r="B18" s="113"/>
      <c r="C18" s="111" t="s">
        <v>429</v>
      </c>
      <c r="D18" s="78"/>
    </row>
    <row r="19" s="88" customFormat="1" ht="20.1" customHeight="1" spans="1:5">
      <c r="A19" s="120" t="s">
        <v>92</v>
      </c>
      <c r="B19" s="121">
        <f>B20</f>
        <v>0</v>
      </c>
      <c r="C19" s="120" t="s">
        <v>93</v>
      </c>
      <c r="D19" s="102"/>
      <c r="E19" s="122"/>
    </row>
    <row r="20" s="88" customFormat="1" ht="20.1" customHeight="1" spans="1:4">
      <c r="A20" s="106" t="s">
        <v>430</v>
      </c>
      <c r="B20" s="78"/>
      <c r="C20" s="106" t="s">
        <v>431</v>
      </c>
      <c r="D20" s="107"/>
    </row>
    <row r="21" ht="59.25" customHeight="1" spans="1:4">
      <c r="A21" s="123" t="s">
        <v>432</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C6" sqref="A6:D28"/>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75" spans="1:4">
      <c r="A1" s="46" t="s">
        <v>433</v>
      </c>
      <c r="B1" s="46"/>
      <c r="C1" s="46"/>
      <c r="D1" s="46"/>
    </row>
    <row r="2" ht="24.75" customHeight="1" spans="1:4">
      <c r="A2" s="67" t="s">
        <v>434</v>
      </c>
      <c r="B2" s="67"/>
      <c r="C2" s="67"/>
      <c r="D2" s="67"/>
    </row>
    <row r="3" ht="18.75" spans="1:4">
      <c r="A3" s="68"/>
      <c r="B3" s="69"/>
      <c r="C3" s="70"/>
      <c r="D3" s="71" t="s">
        <v>32</v>
      </c>
    </row>
    <row r="4" ht="30" customHeight="1" spans="1:4">
      <c r="A4" s="72" t="s">
        <v>33</v>
      </c>
      <c r="B4" s="73" t="s">
        <v>34</v>
      </c>
      <c r="C4" s="72" t="s">
        <v>209</v>
      </c>
      <c r="D4" s="73" t="s">
        <v>34</v>
      </c>
    </row>
    <row r="5" ht="30" customHeight="1" spans="1:4">
      <c r="A5" s="74" t="s">
        <v>40</v>
      </c>
      <c r="B5" s="75"/>
      <c r="C5" s="74" t="s">
        <v>40</v>
      </c>
      <c r="D5" s="75"/>
    </row>
    <row r="6" ht="30" customHeight="1" spans="1:4">
      <c r="A6" s="76" t="s">
        <v>232</v>
      </c>
      <c r="B6" s="75"/>
      <c r="C6" s="76" t="s">
        <v>233</v>
      </c>
      <c r="D6" s="75"/>
    </row>
    <row r="7" ht="30" customHeight="1" spans="1:7">
      <c r="A7" s="77" t="s">
        <v>234</v>
      </c>
      <c r="B7" s="78"/>
      <c r="C7" s="77" t="s">
        <v>235</v>
      </c>
      <c r="D7" s="78">
        <f>SUM(D8:D10)</f>
        <v>0</v>
      </c>
      <c r="G7" s="79"/>
    </row>
    <row r="8" ht="30" customHeight="1" spans="1:4">
      <c r="A8" s="80" t="s">
        <v>236</v>
      </c>
      <c r="B8" s="78"/>
      <c r="C8" s="80" t="s">
        <v>236</v>
      </c>
      <c r="D8" s="78"/>
    </row>
    <row r="9" ht="30" customHeight="1" spans="1:4">
      <c r="A9" s="80" t="s">
        <v>237</v>
      </c>
      <c r="B9" s="78"/>
      <c r="C9" s="80" t="s">
        <v>237</v>
      </c>
      <c r="D9" s="78"/>
    </row>
    <row r="10" ht="30" customHeight="1" spans="1:4">
      <c r="A10" s="80" t="s">
        <v>238</v>
      </c>
      <c r="B10" s="78"/>
      <c r="C10" s="80" t="s">
        <v>238</v>
      </c>
      <c r="D10" s="78"/>
    </row>
    <row r="11" ht="30" customHeight="1" spans="1:4">
      <c r="A11" s="77" t="s">
        <v>239</v>
      </c>
      <c r="B11" s="78">
        <f>B12+B13</f>
        <v>0</v>
      </c>
      <c r="C11" s="77" t="s">
        <v>240</v>
      </c>
      <c r="D11" s="78">
        <f>D12+D13</f>
        <v>0</v>
      </c>
    </row>
    <row r="12" ht="30" customHeight="1" spans="1:4">
      <c r="A12" s="81" t="s">
        <v>241</v>
      </c>
      <c r="B12" s="78"/>
      <c r="C12" s="80" t="s">
        <v>242</v>
      </c>
      <c r="D12" s="78"/>
    </row>
    <row r="13" ht="30" customHeight="1" spans="1:4">
      <c r="A13" s="80" t="s">
        <v>243</v>
      </c>
      <c r="B13" s="78"/>
      <c r="C13" s="80" t="s">
        <v>243</v>
      </c>
      <c r="D13" s="78"/>
    </row>
    <row r="14" ht="30" customHeight="1" spans="1:4">
      <c r="A14" s="77" t="s">
        <v>244</v>
      </c>
      <c r="B14" s="78"/>
      <c r="C14" s="77" t="s">
        <v>245</v>
      </c>
      <c r="D14" s="78"/>
    </row>
    <row r="15" ht="30" customHeight="1" spans="1:4">
      <c r="A15" s="77" t="s">
        <v>246</v>
      </c>
      <c r="B15" s="78"/>
      <c r="C15" s="77" t="s">
        <v>247</v>
      </c>
      <c r="D15" s="78"/>
    </row>
    <row r="16" ht="30" customHeight="1" spans="1:4">
      <c r="A16" s="82"/>
      <c r="B16" s="83"/>
      <c r="C16" s="84" t="s">
        <v>248</v>
      </c>
      <c r="D16" s="83"/>
    </row>
    <row r="17" ht="38.25" customHeight="1" spans="1:4">
      <c r="A17" s="85" t="s">
        <v>249</v>
      </c>
      <c r="B17" s="85"/>
      <c r="C17" s="85"/>
      <c r="D17" s="85"/>
    </row>
    <row r="18" spans="1:4">
      <c r="A18" s="86" t="s">
        <v>250</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C6" sqref="C6:C28"/>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435</v>
      </c>
      <c r="B1" s="46"/>
      <c r="C1" s="46"/>
      <c r="D1" s="46"/>
    </row>
    <row r="2" ht="31.5" customHeight="1" spans="1:45">
      <c r="A2" s="31" t="s">
        <v>436</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32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253</v>
      </c>
      <c r="B4" s="52" t="s">
        <v>255</v>
      </c>
      <c r="C4" s="53" t="s">
        <v>437</v>
      </c>
      <c r="D4" s="54" t="s">
        <v>438</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257</v>
      </c>
      <c r="B5" s="56"/>
      <c r="C5" s="56"/>
      <c r="D5" s="57"/>
    </row>
    <row r="6" s="44" customFormat="1" ht="20.1" customHeight="1" spans="1:45">
      <c r="A6" s="58" t="s">
        <v>258</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259</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260</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261</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262</v>
      </c>
      <c r="B10" s="61"/>
      <c r="C10" s="61"/>
      <c r="D10" s="61"/>
    </row>
    <row r="11" s="44" customFormat="1" ht="20.1" customHeight="1" spans="1:4">
      <c r="A11" s="55" t="s">
        <v>263</v>
      </c>
      <c r="B11" s="61"/>
      <c r="C11" s="61"/>
      <c r="D11" s="61"/>
    </row>
    <row r="12" s="44" customFormat="1" ht="20.1" customHeight="1" spans="1:4">
      <c r="A12" s="58" t="s">
        <v>264</v>
      </c>
      <c r="B12" s="61"/>
      <c r="C12" s="61"/>
      <c r="D12" s="61"/>
    </row>
    <row r="13" s="44" customFormat="1" ht="20.1" customHeight="1" spans="1:4">
      <c r="A13" s="55" t="s">
        <v>265</v>
      </c>
      <c r="B13" s="61"/>
      <c r="C13" s="61"/>
      <c r="D13" s="61"/>
    </row>
    <row r="14" s="44" customFormat="1" ht="20.1" customHeight="1" spans="1:4">
      <c r="A14" s="58" t="s">
        <v>266</v>
      </c>
      <c r="B14" s="61"/>
      <c r="C14" s="61"/>
      <c r="D14" s="61"/>
    </row>
    <row r="15" s="44" customFormat="1" ht="20.1" customHeight="1" spans="1:4">
      <c r="A15" s="55" t="s">
        <v>267</v>
      </c>
      <c r="B15" s="61"/>
      <c r="C15" s="61"/>
      <c r="D15" s="61"/>
    </row>
    <row r="16" s="44" customFormat="1" ht="20.1" customHeight="1" spans="1:4">
      <c r="A16" s="58" t="s">
        <v>268</v>
      </c>
      <c r="B16" s="61"/>
      <c r="C16" s="61"/>
      <c r="D16" s="61"/>
    </row>
    <row r="17" s="44" customFormat="1" ht="20.1" customHeight="1" spans="1:4">
      <c r="A17" s="55" t="s">
        <v>269</v>
      </c>
      <c r="B17" s="61"/>
      <c r="C17" s="61"/>
      <c r="D17" s="61"/>
    </row>
    <row r="18" s="44" customFormat="1" ht="20.1" customHeight="1" spans="1:4">
      <c r="A18" s="58" t="s">
        <v>270</v>
      </c>
      <c r="B18" s="61"/>
      <c r="C18" s="61"/>
      <c r="D18" s="61"/>
    </row>
    <row r="19" s="44" customFormat="1" ht="20.1" customHeight="1" spans="1:4">
      <c r="A19" s="58"/>
      <c r="B19" s="61"/>
      <c r="C19" s="61"/>
      <c r="D19" s="61"/>
    </row>
    <row r="20" s="44" customFormat="1" ht="20.1" customHeight="1" spans="1:4">
      <c r="A20" s="62" t="s">
        <v>271</v>
      </c>
      <c r="B20" s="61"/>
      <c r="C20" s="61"/>
      <c r="D20" s="61"/>
    </row>
    <row r="21" s="44" customFormat="1" ht="20.1" customHeight="1" spans="1:4">
      <c r="A21" s="62" t="s">
        <v>272</v>
      </c>
      <c r="B21" s="61"/>
      <c r="C21" s="61"/>
      <c r="D21" s="61"/>
    </row>
    <row r="22" ht="29.1" customHeight="1" spans="1:1">
      <c r="A22" s="63" t="s">
        <v>249</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C6" sqref="A6:F28"/>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439</v>
      </c>
    </row>
    <row r="2" ht="32.1" customHeight="1" spans="1:7">
      <c r="A2" s="31" t="s">
        <v>440</v>
      </c>
      <c r="B2" s="31"/>
      <c r="C2" s="31"/>
      <c r="D2" s="31"/>
      <c r="E2" s="31"/>
      <c r="F2" s="31"/>
      <c r="G2" s="32"/>
    </row>
    <row r="3" ht="21" customHeight="1" spans="1:7">
      <c r="A3" s="33"/>
      <c r="B3" s="34"/>
      <c r="C3" s="34"/>
      <c r="D3" s="34"/>
      <c r="E3" s="34"/>
      <c r="F3" s="35" t="s">
        <v>32</v>
      </c>
      <c r="G3" s="35"/>
    </row>
    <row r="4" s="30" customFormat="1" ht="21.95" customHeight="1" spans="1:7">
      <c r="A4" s="36" t="s">
        <v>441</v>
      </c>
      <c r="B4" s="36" t="s">
        <v>442</v>
      </c>
      <c r="C4" s="36" t="s">
        <v>443</v>
      </c>
      <c r="D4" s="36"/>
      <c r="E4" s="36"/>
      <c r="F4" s="36" t="s">
        <v>444</v>
      </c>
      <c r="G4" s="37"/>
    </row>
    <row r="5" s="30" customFormat="1" ht="29.1" customHeight="1" spans="1:7">
      <c r="A5" s="38"/>
      <c r="B5" s="38"/>
      <c r="C5" s="38" t="s">
        <v>329</v>
      </c>
      <c r="D5" s="38" t="s">
        <v>445</v>
      </c>
      <c r="E5" s="38" t="s">
        <v>446</v>
      </c>
      <c r="F5" s="38"/>
      <c r="G5" s="37"/>
    </row>
    <row r="6" s="30" customFormat="1" ht="24" customHeight="1" spans="1:7">
      <c r="A6" s="39">
        <v>8</v>
      </c>
      <c r="B6" s="39"/>
      <c r="C6" s="39">
        <v>8</v>
      </c>
      <c r="D6" s="39"/>
      <c r="E6" s="39">
        <v>8</v>
      </c>
      <c r="F6" s="39"/>
      <c r="G6" s="37"/>
    </row>
    <row r="7" s="30" customFormat="1" ht="33.95" customHeight="1" spans="1:7">
      <c r="A7" s="40" t="s">
        <v>447</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topLeftCell="A9" workbookViewId="0">
      <selection activeCell="C6" sqref="C6:C28"/>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448</v>
      </c>
    </row>
    <row r="2" ht="29.1" customHeight="1" spans="1:9">
      <c r="A2" s="15" t="s">
        <v>449</v>
      </c>
      <c r="B2" s="15"/>
      <c r="C2" s="15"/>
      <c r="D2" s="15"/>
      <c r="E2" s="15"/>
      <c r="F2" s="15"/>
      <c r="G2" s="15"/>
      <c r="H2" s="15"/>
      <c r="I2" s="15"/>
    </row>
    <row r="3" ht="20.1" customHeight="1" spans="1:7">
      <c r="A3" s="16"/>
      <c r="B3" s="16"/>
      <c r="C3" s="16"/>
      <c r="D3" s="16"/>
      <c r="E3" s="16"/>
      <c r="F3" s="16"/>
      <c r="G3" s="17" t="s">
        <v>32</v>
      </c>
    </row>
    <row r="4" customHeight="1" spans="1:9">
      <c r="A4" s="18" t="s">
        <v>450</v>
      </c>
      <c r="B4" s="18" t="s">
        <v>451</v>
      </c>
      <c r="C4" s="18" t="s">
        <v>452</v>
      </c>
      <c r="D4" s="18" t="s">
        <v>453</v>
      </c>
      <c r="E4" s="18" t="s">
        <v>454</v>
      </c>
      <c r="F4" s="18" t="s">
        <v>455</v>
      </c>
      <c r="G4" s="18" t="s">
        <v>456</v>
      </c>
      <c r="H4" s="18" t="s">
        <v>457</v>
      </c>
      <c r="I4" s="18" t="s">
        <v>458</v>
      </c>
    </row>
    <row r="5" ht="30" customHeight="1" spans="1:9">
      <c r="A5" s="19"/>
      <c r="B5" s="19" t="s">
        <v>459</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C6" sqref="A6:F28"/>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460</v>
      </c>
      <c r="B1" s="4"/>
    </row>
    <row r="2" s="2" customFormat="1" ht="28.7" customHeight="1" spans="1:6">
      <c r="A2" s="5" t="s">
        <v>461</v>
      </c>
      <c r="B2" s="5"/>
      <c r="C2" s="5"/>
      <c r="D2" s="5"/>
      <c r="E2" s="5"/>
      <c r="F2" s="5"/>
    </row>
    <row r="3" ht="14.25" customHeight="1" spans="1:6">
      <c r="A3" s="6" t="s">
        <v>462</v>
      </c>
      <c r="B3" s="6"/>
      <c r="C3" s="6"/>
      <c r="D3" s="6"/>
      <c r="E3" s="6"/>
      <c r="F3" s="6"/>
    </row>
    <row r="4" ht="62.25" customHeight="1" spans="1:6">
      <c r="A4" s="7" t="s">
        <v>450</v>
      </c>
      <c r="B4" s="7" t="s">
        <v>451</v>
      </c>
      <c r="C4" s="7" t="s">
        <v>463</v>
      </c>
      <c r="D4" s="7" t="s">
        <v>453</v>
      </c>
      <c r="E4" s="7" t="s">
        <v>454</v>
      </c>
      <c r="F4" s="7" t="s">
        <v>455</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464</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封面</vt:lpstr>
      <vt:lpstr>目录</vt:lpstr>
      <vt:lpstr>01-2024公共平衡 </vt:lpstr>
      <vt:lpstr>02-2024公共本级支出功能 </vt:lpstr>
      <vt:lpstr>3-2023基金平衡</vt:lpstr>
      <vt:lpstr>4-2023基金支出</vt:lpstr>
      <vt:lpstr>5-2023国资平衡</vt:lpstr>
      <vt:lpstr>6-2023社保平衡</vt:lpstr>
      <vt:lpstr>7-2023社保结余</vt:lpstr>
      <vt:lpstr>8-2024公共平衡</vt:lpstr>
      <vt:lpstr>9-2024公共本级支出功能 </vt:lpstr>
      <vt:lpstr>10-2024公共基本和项目 </vt:lpstr>
      <vt:lpstr>11-2024公共本级基本支出</vt:lpstr>
      <vt:lpstr>12-2024基金平衡</vt:lpstr>
      <vt:lpstr>13-2024基金支出</vt:lpstr>
      <vt:lpstr>23-2024基金转移支付分项目</vt:lpstr>
      <vt:lpstr>14-2024国资平衡</vt:lpstr>
      <vt:lpstr>15-2024社保平衡</vt:lpstr>
      <vt:lpstr>16-2024社保结余</vt:lpstr>
      <vt:lpstr>17-2023三公</vt:lpstr>
      <vt:lpstr>18-涪陵区2023年债务使用情况</vt:lpstr>
      <vt:lpstr>19-2024新增债券安排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宋慧乔</cp:lastModifiedBy>
  <dcterms:created xsi:type="dcterms:W3CDTF">2006-09-13T11:21:00Z</dcterms:created>
  <dcterms:modified xsi:type="dcterms:W3CDTF">2025-01-24T09:54:29Z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58390D857A714EC6A81FEE0C3B63F147_13</vt:lpwstr>
  </property>
</Properties>
</file>