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30" windowWidth="21840" windowHeight="9885" tabRatio="928" activeTab="1"/>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'04'!$A$5:$B$64</definedName>
    <definedName name="fa">#REF!</definedName>
    <definedName name="_xlnm.Print_Area" localSheetId="4">'03'!$A$1:$P$41</definedName>
    <definedName name="_xlnm.Print_Area" localSheetId="5">'03说明'!$A$1:$A$3</definedName>
    <definedName name="_xlnm.Print_Area" localSheetId="6">'04'!$A$1:$B$64</definedName>
    <definedName name="_xlnm.Print_Area" localSheetId="20">'15'!$A$1:$J$36</definedName>
    <definedName name="_xlnm.Print_Area" localSheetId="23">'18'!$A$1:$H$13</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5725"/>
</workbook>
</file>

<file path=xl/calcChain.xml><?xml version="1.0" encoding="utf-8"?>
<calcChain xmlns="http://schemas.openxmlformats.org/spreadsheetml/2006/main">
  <c r="O7" i="5"/>
  <c r="L6" l="1"/>
  <c r="L5" s="1"/>
  <c r="K7" i="11"/>
  <c r="K6" s="1"/>
  <c r="J7"/>
  <c r="J6" s="1"/>
  <c r="K15"/>
  <c r="L15"/>
  <c r="M15"/>
  <c r="J15"/>
  <c r="F15"/>
  <c r="E15"/>
  <c r="D15"/>
  <c r="B49" i="8" l="1"/>
  <c r="B5"/>
  <c r="B13"/>
  <c r="B22" i="7"/>
  <c r="B19"/>
  <c r="B13"/>
  <c r="B12" s="1"/>
  <c r="B7"/>
  <c r="F32" i="5"/>
  <c r="F23"/>
  <c r="F7"/>
  <c r="F6" s="1"/>
  <c r="F5" s="1"/>
  <c r="E7"/>
  <c r="D7"/>
  <c r="D6" s="1"/>
  <c r="D5" s="1"/>
  <c r="C7"/>
  <c r="B7"/>
  <c r="B6" s="1"/>
  <c r="B5" s="1"/>
  <c r="C6"/>
  <c r="C5" s="1"/>
  <c r="E23"/>
  <c r="D23"/>
  <c r="C23"/>
  <c r="B23"/>
  <c r="E32"/>
  <c r="D32"/>
  <c r="C32"/>
  <c r="B32"/>
  <c r="E6" l="1"/>
  <c r="E5" s="1"/>
  <c r="B6" i="7"/>
  <c r="D6" i="3" l="1"/>
  <c r="D12"/>
  <c r="D13"/>
  <c r="D14"/>
  <c r="D15"/>
  <c r="D16"/>
  <c r="D17"/>
  <c r="D24"/>
  <c r="D30"/>
  <c r="C5"/>
  <c r="B5"/>
  <c r="D7" i="2"/>
  <c r="D8"/>
  <c r="D9"/>
  <c r="D11"/>
  <c r="D12"/>
  <c r="D13"/>
  <c r="D18"/>
  <c r="D26"/>
  <c r="D30"/>
  <c r="C22"/>
  <c r="B22"/>
  <c r="C6"/>
  <c r="B6"/>
  <c r="B5" s="1"/>
  <c r="D5" i="3" l="1"/>
  <c r="D6" i="2"/>
  <c r="D22"/>
  <c r="C5"/>
  <c r="D5" s="1"/>
</calcChain>
</file>

<file path=xl/sharedStrings.xml><?xml version="1.0" encoding="utf-8"?>
<sst xmlns="http://schemas.openxmlformats.org/spreadsheetml/2006/main" count="809" uniqueCount="546">
  <si>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</si>
  <si>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</si>
  <si>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</si>
  <si>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</si>
  <si>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</si>
  <si>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</si>
  <si>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</si>
  <si>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</si>
  <si>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</si>
  <si>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</si>
  <si>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</si>
  <si>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</si>
  <si>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</si>
  <si>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</si>
  <si>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</si>
  <si>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</si>
  <si>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</si>
  <si>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</si>
  <si>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</si>
  <si>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</si>
  <si>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</si>
  <si>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</si>
  <si>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</si>
  <si>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</si>
  <si>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</si>
  <si>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</si>
  <si>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</si>
  <si>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</si>
  <si>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</si>
  <si>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</si>
  <si>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</si>
  <si>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</si>
  <si>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</si>
  <si>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</si>
  <si>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</si>
  <si>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</si>
  <si>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</si>
  <si>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</si>
  <si>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</si>
  <si>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</si>
  <si>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</si>
  <si>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</si>
  <si>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</si>
  <si>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</si>
  <si>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</si>
  <si>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</si>
  <si>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</si>
  <si>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</si>
  <si>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</si>
  <si>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</si>
  <si>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</si>
  <si>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</si>
  <si>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</si>
  <si>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</si>
  <si>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</si>
  <si>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</si>
  <si>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</si>
  <si>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</si>
  <si>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</si>
  <si>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</si>
  <si>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</si>
  <si>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</si>
  <si>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</si>
  <si>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</si>
  <si>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</si>
  <si>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</si>
  <si>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</si>
  <si>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</si>
  <si>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</si>
  <si>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</si>
  <si>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</si>
  <si>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</si>
  <si>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</si>
  <si>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</si>
  <si>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</si>
  <si>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</si>
  <si>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</si>
  <si>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</si>
  <si>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</si>
  <si>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</si>
  <si>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</si>
  <si>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</si>
  <si>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</si>
  <si>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</si>
  <si>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</si>
  <si>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</si>
  <si>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</si>
  <si>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</si>
  <si>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</si>
  <si>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</si>
  <si>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</si>
  <si>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</si>
  <si>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</si>
  <si>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</si>
  <si>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</si>
  <si>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</si>
  <si>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</si>
  <si>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</si>
  <si>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</si>
  <si>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</si>
  <si>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</si>
  <si>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</si>
  <si>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</si>
  <si>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</si>
  <si>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</si>
  <si>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</si>
  <si>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</si>
  <si>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</si>
  <si>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</si>
  <si>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</si>
  <si>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</si>
  <si>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</si>
  <si>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</si>
  <si>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</si>
  <si>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</si>
  <si>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</si>
  <si>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</si>
  <si>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</si>
  <si>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</si>
  <si>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</si>
  <si>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</si>
  <si>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</si>
  <si>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</si>
  <si>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</si>
  <si>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</si>
  <si>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</si>
  <si>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</si>
  <si>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</si>
  <si>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</si>
  <si>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</si>
  <si>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</si>
  <si>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</si>
  <si>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</si>
  <si>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</si>
  <si>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</si>
  <si>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</si>
  <si>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</si>
  <si>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</si>
  <si>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</si>
  <si>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</si>
  <si>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</si>
  <si>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</si>
  <si>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</si>
  <si>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</si>
  <si>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</si>
  <si>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</si>
  <si>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一般公共服务支出</t>
  </si>
  <si>
    <t xml:space="preserve">  人大事务</t>
  </si>
  <si>
    <t xml:space="preserve">    行政运行</t>
  </si>
  <si>
    <t xml:space="preserve">    一般行政管理事务</t>
  </si>
  <si>
    <t xml:space="preserve">    事业运行</t>
  </si>
  <si>
    <t xml:space="preserve">  政府办公厅(室)及相关机构事务</t>
  </si>
  <si>
    <t xml:space="preserve">    其他政府办公厅(室)及相关机构事务支出</t>
  </si>
  <si>
    <t xml:space="preserve">  财政事务</t>
  </si>
  <si>
    <t xml:space="preserve">  群众团体事务</t>
  </si>
  <si>
    <t xml:space="preserve">  党委办公厅(室)及相关机构事务</t>
  </si>
  <si>
    <t xml:space="preserve">  其他一般公共服务支出(款)</t>
  </si>
  <si>
    <t xml:space="preserve">    其他一般公共服务支出(项)</t>
  </si>
  <si>
    <t xml:space="preserve">    其他支出</t>
  </si>
  <si>
    <t>国防支出</t>
  </si>
  <si>
    <t>文化旅游体育与传媒支出</t>
  </si>
  <si>
    <t xml:space="preserve">  文化和旅游</t>
  </si>
  <si>
    <t xml:space="preserve">    群众文化</t>
  </si>
  <si>
    <t>社会保障和就业支出</t>
  </si>
  <si>
    <t xml:space="preserve">  人力资源和社会保障管理事务</t>
  </si>
  <si>
    <t xml:space="preserve">    其他人力资源和社会保障管理事务支出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</si>
  <si>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</si>
  <si>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</si>
  <si>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</si>
  <si>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</si>
  <si>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</si>
  <si>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</si>
  <si>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</si>
  <si>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</si>
  <si>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</si>
  <si>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</si>
  <si>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</si>
  <si>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</si>
  <si>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</si>
  <si>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</si>
  <si>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</si>
  <si>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</si>
  <si>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</si>
  <si>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</si>
  <si>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</si>
  <si>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</si>
  <si>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 xml:space="preserve">  城乡社区环境卫生(款)</t>
  </si>
  <si>
    <t xml:space="preserve">    城乡社区环境卫生(项)</t>
  </si>
  <si>
    <t>农林水支出</t>
  </si>
  <si>
    <t xml:space="preserve">  农业农村</t>
  </si>
  <si>
    <t xml:space="preserve">    对高校毕业生到基层任职补助</t>
  </si>
  <si>
    <t xml:space="preserve">  林业和草原</t>
  </si>
  <si>
    <t xml:space="preserve">    其他林业和草原支出</t>
  </si>
  <si>
    <t xml:space="preserve">  水利</t>
  </si>
  <si>
    <t xml:space="preserve">    其他水利支出</t>
  </si>
  <si>
    <t xml:space="preserve">  农村综合改革</t>
  </si>
  <si>
    <t xml:space="preserve">    对村民委员会和村党支部的补助</t>
  </si>
  <si>
    <t>交通运输支出</t>
  </si>
  <si>
    <t>住房保障支出</t>
  </si>
  <si>
    <t xml:space="preserve">  住房改革支出</t>
  </si>
  <si>
    <t xml:space="preserve">    住房公积金</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</si>
  <si>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</si>
  <si>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</si>
  <si>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</si>
  <si>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</si>
  <si>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</si>
  <si>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</si>
  <si>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</si>
  <si>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</si>
  <si>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</si>
  <si>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</si>
  <si>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</si>
  <si>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</si>
  <si>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委托业务费</t>
  </si>
  <si>
    <t xml:space="preserve">  公务用车运行维护费</t>
  </si>
  <si>
    <t xml:space="preserve">  维修(护)费</t>
  </si>
  <si>
    <t>对事业单位经常性补助</t>
  </si>
  <si>
    <t xml:space="preserve">  工资福利支出</t>
  </si>
  <si>
    <t xml:space="preserve">  商品和服务支出</t>
  </si>
  <si>
    <t>对个人和家庭的补助</t>
  </si>
  <si>
    <t xml:space="preserve">  社会福利和救助</t>
  </si>
  <si>
    <t xml:space="preserve">  离退休费</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</si>
  <si>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</si>
  <si>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</si>
  <si>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</si>
  <si>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</si>
  <si>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</si>
  <si>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</si>
  <si>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</si>
  <si>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</si>
  <si>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</si>
  <si>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</si>
  <si>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</si>
  <si>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</si>
  <si>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</si>
  <si>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</si>
  <si>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</si>
  <si>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</si>
  <si>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</si>
  <si>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</si>
  <si>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</si>
  <si>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</si>
  <si>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</si>
  <si>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</si>
  <si>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</si>
  <si>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</si>
  <si>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</si>
  <si>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</si>
  <si>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</si>
  <si>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</si>
  <si>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</si>
  <si>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</si>
  <si>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</si>
  <si>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</si>
  <si>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</si>
  <si>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</si>
  <si>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</si>
  <si>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</si>
  <si>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</si>
  <si>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</si>
  <si>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</si>
  <si>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</si>
  <si>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</si>
  <si>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</si>
  <si>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</si>
  <si>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</si>
  <si>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</si>
  <si>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</si>
  <si>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</si>
  <si>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</si>
  <si>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</si>
  <si>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</si>
  <si>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</si>
  <si>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</si>
  <si>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</si>
  <si>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</si>
  <si>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</si>
  <si>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</si>
  <si>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</si>
  <si>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</si>
  <si>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</si>
  <si>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</si>
  <si>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</si>
  <si>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</si>
  <si>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</si>
  <si>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</si>
  <si>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</si>
  <si>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</si>
  <si>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</si>
  <si>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</si>
  <si>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</si>
  <si>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</si>
  <si>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</si>
  <si>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</si>
  <si>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</si>
  <si>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</si>
  <si>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</si>
  <si>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</si>
  <si>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</si>
  <si>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</si>
  <si>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</si>
  <si>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</si>
  <si>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</si>
  <si>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</si>
  <si>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</si>
  <si>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</si>
  <si>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</si>
  <si>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</si>
  <si>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</si>
  <si>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</si>
  <si>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</si>
  <si>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</si>
  <si>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</si>
  <si>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</si>
  <si>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</si>
  <si>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</si>
  <si>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</si>
  <si>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</si>
  <si>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</si>
  <si>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</si>
  <si>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</si>
  <si>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</si>
  <si>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</si>
  <si>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</si>
  <si>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</si>
  <si>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</si>
  <si>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</si>
  <si>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</si>
  <si>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</si>
  <si>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</si>
  <si>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</si>
  <si>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</si>
  <si>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</si>
  <si>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</si>
  <si>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</si>
  <si>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</si>
  <si>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</si>
  <si>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</si>
  <si>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</si>
  <si>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</si>
  <si>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</si>
  <si>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</si>
  <si>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</si>
  <si>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</si>
  <si>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</si>
  <si>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</si>
  <si>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</si>
  <si>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</si>
  <si>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</si>
  <si>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</si>
  <si>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</si>
  <si>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</si>
  <si>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</si>
  <si>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</si>
  <si>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</si>
  <si>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 xml:space="preserve">  城乡社区支出</t>
  </si>
  <si>
    <t xml:space="preserve">    国有土地使用权出让收入安排的支出</t>
  </si>
  <si>
    <t xml:space="preserve">      征地和拆迁补偿支出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</si>
  <si>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</si>
  <si>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</si>
  <si>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</si>
  <si>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</si>
  <si>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</si>
  <si>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</si>
  <si>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</si>
  <si>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</si>
  <si>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</si>
  <si>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</si>
  <si>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</si>
  <si>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</si>
  <si>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</si>
  <si>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</si>
  <si>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</si>
  <si>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</si>
  <si>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</si>
  <si>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</si>
  <si>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</si>
  <si>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</si>
  <si>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</si>
  <si>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</si>
  <si>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</si>
  <si>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</si>
  <si>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</si>
  <si>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</si>
  <si>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</si>
  <si>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</si>
  <si>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</si>
  <si>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</si>
  <si>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</si>
  <si>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</si>
  <si>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</si>
  <si>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</si>
  <si>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</si>
  <si>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</si>
  <si>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</si>
  <si>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</si>
  <si>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</si>
  <si>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</si>
  <si>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</si>
  <si>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</si>
  <si>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</si>
  <si>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</si>
  <si>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</si>
  <si>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</si>
  <si>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</si>
  <si>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</si>
  <si>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</si>
  <si>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</si>
  <si>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</si>
  <si>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</si>
  <si>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</si>
  <si>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</si>
  <si>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</si>
  <si>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</si>
  <si>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</si>
  <si>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</si>
  <si>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</si>
  <si>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</si>
  <si>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</si>
  <si>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</si>
  <si>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</si>
  <si>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</si>
  <si>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</si>
  <si>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</si>
  <si>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</si>
  <si>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表16</t>
  </si>
  <si>
    <t>地区</t>
  </si>
  <si>
    <t>2021年债务限额</t>
  </si>
  <si>
    <t>2021年债务余额</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</si>
  <si>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</si>
  <si>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</si>
  <si>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</si>
  <si>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</si>
  <si>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</si>
  <si>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</si>
  <si>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</si>
  <si>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</si>
  <si>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</si>
  <si>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</si>
  <si>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</si>
  <si>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</si>
  <si>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</si>
  <si>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</si>
  <si>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</si>
  <si>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</si>
  <si>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</si>
  <si>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</si>
  <si>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</si>
  <si>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</si>
  <si>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</si>
  <si>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</si>
  <si>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</si>
  <si>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</si>
  <si>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</si>
  <si>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</si>
  <si>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</si>
  <si>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</si>
  <si>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</si>
  <si>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</si>
  <si>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</si>
  <si>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</si>
  <si>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</si>
  <si>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</si>
  <si>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</si>
  <si>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</si>
  <si>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</si>
  <si>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</si>
  <si>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</si>
  <si>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</si>
  <si>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</si>
  <si>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</si>
  <si>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</si>
  <si>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</si>
  <si>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</si>
  <si>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</si>
  <si>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注：本表反应财政拨款的基本建设项目决算情况。</t>
  </si>
  <si>
    <t>2022年9月</t>
    <phoneticPr fontId="68" type="noConversion"/>
  </si>
  <si>
    <t>一、上级补助收入</t>
    <phoneticPr fontId="68" type="noConversion"/>
  </si>
  <si>
    <t>二、下级上解收入</t>
    <phoneticPr fontId="68" type="noConversion"/>
  </si>
  <si>
    <t>二、补助下级支出</t>
    <phoneticPr fontId="68" type="noConversion"/>
  </si>
  <si>
    <t>（分地区）</t>
    <phoneticPr fontId="68" type="noConversion"/>
  </si>
  <si>
    <t>补助下级支出</t>
    <phoneticPr fontId="68" type="noConversion"/>
  </si>
  <si>
    <t>单位名称</t>
    <phoneticPr fontId="68" type="noConversion"/>
  </si>
  <si>
    <t>补助合计</t>
    <phoneticPr fontId="68" type="noConversion"/>
  </si>
  <si>
    <r>
      <t xml:space="preserve">        国有资本经营预算是对国有资本收益作出支出安排的收支预算。
</t>
    </r>
    <r>
      <rPr>
        <sz val="16"/>
        <color theme="1"/>
        <rFont val="方正仿宋_GBK"/>
        <family val="4"/>
        <charset val="134"/>
      </rPr>
      <t xml:space="preserve">        2021</t>
    </r>
    <r>
      <rPr>
        <sz val="16"/>
        <color theme="1"/>
        <rFont val="方正仿宋_GBK"/>
        <family val="4"/>
        <charset val="134"/>
      </rPr>
      <t xml:space="preserve">年无国有资本经营预算收入和支出。
</t>
    </r>
    <phoneticPr fontId="68" type="noConversion"/>
  </si>
  <si>
    <t xml:space="preserve"> 2021年涪陵区龙潭镇全区收入决算表…………………………………………………………………………1</t>
    <phoneticPr fontId="68" type="noConversion"/>
  </si>
  <si>
    <t xml:space="preserve"> 2021年涪陵区龙潭镇支出决算表………………………………………………………………………………2</t>
    <phoneticPr fontId="68" type="noConversion"/>
  </si>
  <si>
    <t xml:space="preserve"> 2021年度涪陵区龙潭镇一般公共预算收支决算表……………………………………………………………3</t>
    <phoneticPr fontId="68" type="noConversion"/>
  </si>
  <si>
    <t xml:space="preserve"> 2021年度涪陵区龙潭镇一般公共预算本级支出决算表（按功能分类科目）………………………………5</t>
    <phoneticPr fontId="68" type="noConversion"/>
  </si>
  <si>
    <t xml:space="preserve"> 关于2021年涪陵区龙潭镇一般公共预算收支决算的说明……………………………………………………4</t>
    <phoneticPr fontId="68" type="noConversion"/>
  </si>
  <si>
    <t>重庆市涪陵区龙潭镇2021年决算</t>
    <phoneticPr fontId="68" type="noConversion"/>
  </si>
  <si>
    <r>
      <t>2021年涪陵区</t>
    </r>
    <r>
      <rPr>
        <sz val="20"/>
        <color theme="1"/>
        <rFont val="方正小标宋_GBK"/>
        <family val="4"/>
        <charset val="134"/>
      </rPr>
      <t>龙潭镇收入决算表</t>
    </r>
    <phoneticPr fontId="68" type="noConversion"/>
  </si>
  <si>
    <r>
      <t>2021年涪陵区龙潭</t>
    </r>
    <r>
      <rPr>
        <sz val="20"/>
        <color theme="1"/>
        <rFont val="方正小标宋_GBK"/>
        <family val="4"/>
        <charset val="134"/>
      </rPr>
      <t>镇支出决算表</t>
    </r>
    <phoneticPr fontId="68" type="noConversion"/>
  </si>
  <si>
    <r>
      <t xml:space="preserve"> 2021年度涪陵</t>
    </r>
    <r>
      <rPr>
        <sz val="20"/>
        <color theme="1"/>
        <rFont val="方正小标宋_GBK"/>
        <family val="4"/>
        <charset val="134"/>
      </rPr>
      <t>龙潭镇一般公共预算收支决算表</t>
    </r>
    <phoneticPr fontId="68" type="noConversion"/>
  </si>
  <si>
    <r>
      <t>2021年度涪陵区龙潭</t>
    </r>
    <r>
      <rPr>
        <sz val="20"/>
        <color theme="1"/>
        <rFont val="方正小标宋_GBK"/>
        <family val="4"/>
        <charset val="134"/>
      </rPr>
      <t>镇一般公共预算本级支出决算表</t>
    </r>
    <phoneticPr fontId="68" type="noConversion"/>
  </si>
  <si>
    <r>
      <t xml:space="preserve"> 2021年涪陵区龙潭</t>
    </r>
    <r>
      <rPr>
        <sz val="20"/>
        <color theme="1"/>
        <rFont val="方正小标宋_GBK"/>
        <family val="4"/>
        <charset val="134"/>
      </rPr>
      <t>镇一般公共预算基本支出决算表</t>
    </r>
    <phoneticPr fontId="68" type="noConversion"/>
  </si>
  <si>
    <r>
      <t xml:space="preserve"> 2021年涪陵区</t>
    </r>
    <r>
      <rPr>
        <sz val="20"/>
        <color theme="1"/>
        <rFont val="方正小标宋_GBK"/>
        <family val="4"/>
        <charset val="134"/>
      </rPr>
      <t>龙潭镇一般公共预算转移性收支决算表</t>
    </r>
    <phoneticPr fontId="68" type="noConversion"/>
  </si>
  <si>
    <t>2021年涪陵区龙潭镇一般公共预算转移支付决算表</t>
    <phoneticPr fontId="68" type="noConversion"/>
  </si>
  <si>
    <t>注：一般性转移支付补助包括体制补助，固定结算补助，营改增基数补助等。专项补助指专门用于某个具体项目的补助，需专款专用。本表无数据，原因是我镇无对下级的转移支付。</t>
    <phoneticPr fontId="68" type="noConversion"/>
  </si>
  <si>
    <r>
      <t>2021年涪陵区龙潭</t>
    </r>
    <r>
      <rPr>
        <sz val="20"/>
        <color theme="1"/>
        <rFont val="方正小标宋_GBK"/>
        <family val="4"/>
        <charset val="134"/>
      </rPr>
      <t>镇一般公共预算转移支付决算表</t>
    </r>
    <phoneticPr fontId="68" type="noConversion"/>
  </si>
  <si>
    <t>注：本表无数据，原因是我镇无对下级的转移支付。</t>
    <phoneticPr fontId="68" type="noConversion"/>
  </si>
  <si>
    <r>
      <t>2021年涪陵区</t>
    </r>
    <r>
      <rPr>
        <sz val="20"/>
        <color theme="1"/>
        <rFont val="方正小标宋_GBK"/>
        <family val="4"/>
        <charset val="134"/>
      </rPr>
      <t>龙潭镇政府性基金预算收支决算表</t>
    </r>
    <phoneticPr fontId="68" type="noConversion"/>
  </si>
  <si>
    <r>
      <t xml:space="preserve"> 2021年涪陵区</t>
    </r>
    <r>
      <rPr>
        <sz val="20"/>
        <color theme="1"/>
        <rFont val="方正小标宋_GBK"/>
        <family val="4"/>
        <charset val="134"/>
      </rPr>
      <t>龙潭镇政府性基金预算支出本级支出决算表</t>
    </r>
    <phoneticPr fontId="68" type="noConversion"/>
  </si>
  <si>
    <r>
      <t>2021年涪陵区龙潭</t>
    </r>
    <r>
      <rPr>
        <sz val="20"/>
        <color theme="1"/>
        <rFont val="方正小标宋_GBK"/>
        <family val="4"/>
        <charset val="134"/>
      </rPr>
      <t>镇政府性基金预算转移支付收支决算表</t>
    </r>
    <phoneticPr fontId="68" type="noConversion"/>
  </si>
  <si>
    <r>
      <t xml:space="preserve"> 2021年涪陵区</t>
    </r>
    <r>
      <rPr>
        <sz val="20"/>
        <color theme="1"/>
        <rFont val="方正小标宋_GBK"/>
        <family val="4"/>
        <charset val="134"/>
      </rPr>
      <t>龙潭镇政府性基金预算转移支付收支决算表</t>
    </r>
    <phoneticPr fontId="68" type="noConversion"/>
  </si>
  <si>
    <t xml:space="preserve"> 2021年涪陵区龙潭镇政府性基金预算转移支付收支决算表</t>
    <phoneticPr fontId="68" type="noConversion"/>
  </si>
  <si>
    <r>
      <t xml:space="preserve"> 2021年涪陵区</t>
    </r>
    <r>
      <rPr>
        <sz val="20"/>
        <color theme="1"/>
        <rFont val="方正小标宋_GBK"/>
        <family val="4"/>
        <charset val="134"/>
      </rPr>
      <t>龙潭镇国有资本经营预算收支决算表</t>
    </r>
    <phoneticPr fontId="68" type="noConversion"/>
  </si>
  <si>
    <t>关于2021年涪陵区龙潭镇国有资本经营预算收支决算的说明</t>
    <phoneticPr fontId="68" type="noConversion"/>
  </si>
  <si>
    <r>
      <t xml:space="preserve"> 2021年涪陵区</t>
    </r>
    <r>
      <rPr>
        <sz val="20"/>
        <color theme="1"/>
        <rFont val="方正小标宋_GBK"/>
        <family val="4"/>
        <charset val="134"/>
      </rPr>
      <t>龙潭镇社会保险基金预算收支决算表</t>
    </r>
    <phoneticPr fontId="68" type="noConversion"/>
  </si>
  <si>
    <t>备注：社会保险基金实行全市统筹的财政体制，相关数据由全市统一编制并向社会公开，我镇以空表列示。</t>
    <phoneticPr fontId="68" type="noConversion"/>
  </si>
  <si>
    <t xml:space="preserve"> 2021年涪陵区龙潭镇地方政府债务限额及余额决算情况表</t>
    <phoneticPr fontId="68" type="noConversion"/>
  </si>
  <si>
    <t>单位：万元</t>
    <phoneticPr fontId="68" type="noConversion"/>
  </si>
  <si>
    <t>注：本表无数据，原因是我镇无对政府债务。</t>
    <phoneticPr fontId="68" type="noConversion"/>
  </si>
  <si>
    <r>
      <t xml:space="preserve"> 2021年涪陵区</t>
    </r>
    <r>
      <rPr>
        <sz val="20"/>
        <color theme="1"/>
        <rFont val="方正小标宋_GBK"/>
        <family val="4"/>
        <charset val="134"/>
      </rPr>
      <t>龙潭镇地方政府债券使用情况表</t>
    </r>
    <phoneticPr fontId="68" type="noConversion"/>
  </si>
  <si>
    <r>
      <t>2021年涪陵区</t>
    </r>
    <r>
      <rPr>
        <sz val="20"/>
        <color theme="1"/>
        <rFont val="方正小标宋_GBK"/>
        <family val="4"/>
        <charset val="134"/>
      </rPr>
      <t>龙潭镇专项债券项目实施进度情况表</t>
    </r>
    <phoneticPr fontId="68" type="noConversion"/>
  </si>
  <si>
    <r>
      <t xml:space="preserve"> 2021年涪陵区</t>
    </r>
    <r>
      <rPr>
        <sz val="20"/>
        <color theme="1"/>
        <rFont val="方正小标宋_GBK"/>
        <family val="4"/>
        <charset val="134"/>
      </rPr>
      <t>龙潭镇地方政府债务相关情况表</t>
    </r>
    <phoneticPr fontId="68" type="noConversion"/>
  </si>
  <si>
    <r>
      <t xml:space="preserve"> 2021年涪陵区</t>
    </r>
    <r>
      <rPr>
        <sz val="20"/>
        <color theme="1"/>
        <rFont val="方正小标宋_GBK"/>
        <family val="4"/>
        <charset val="134"/>
      </rPr>
      <t>龙潭镇地方政府债务指标表</t>
    </r>
    <phoneticPr fontId="68" type="noConversion"/>
  </si>
  <si>
    <t>2021年涪陵区龙潭镇基本建设支出决算表</t>
    <phoneticPr fontId="68" type="noConversion"/>
  </si>
  <si>
    <r>
      <t>关于2021年涪陵区</t>
    </r>
    <r>
      <rPr>
        <sz val="20"/>
        <color theme="1"/>
        <rFont val="方正小标宋_GBK"/>
        <family val="4"/>
        <charset val="134"/>
      </rPr>
      <t>龙潭镇政府性基金预算收支决算的说明</t>
    </r>
    <phoneticPr fontId="68" type="noConversion"/>
  </si>
  <si>
    <t>四、调出资金</t>
    <phoneticPr fontId="68" type="noConversion"/>
  </si>
  <si>
    <t>四、调入资金</t>
    <phoneticPr fontId="68" type="noConversion"/>
  </si>
  <si>
    <t xml:space="preserve">        一般公共预算是以税收为主体的财政收入，安排用于保障和改善民生、推动经济社会发展、维护国家安全、维持国家机构政策运转等方面的收支预算。
         以上表格直观反映2021年本级一般公共预算收入与支出的平衡关系。收入总计（本级收入合计+转移性收入合计）=支出总计（本级支出合计+转移性支出合计）。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2021年一般公共预算收入年初预算数为712万元，调整预算数为712万元，变动预算数为712万元，执行数为629万元，决算数为629万元，下降4.7%。其中，税收收入619万元，下降5.8%；非税收入10万元，增长233.3%。
        一般公共预算收入加上上级补助、调入资金、上年结转等，收入总计3644万元。
        二、 2021年一般公共预算支出
        2021年一般公共预算支出年初预算数为3551万元，调整预算数3551万元，变动预算数3670万元 ，执行数为3587万元，决算数为3587万元，下降1%。
        一般公共预算支出加上上解上级支出、结转下年等，支出总计3644万元。</t>
    <phoneticPr fontId="68" type="noConversion"/>
  </si>
  <si>
    <t>关于2021年涪陵区龙潭镇一般公共预算转移支付收支决算的说明</t>
    <phoneticPr fontId="68" type="noConversion"/>
  </si>
  <si>
    <t>关于2021年涪陵区龙潭镇一般公共预算收支决算的说明</t>
    <phoneticPr fontId="68" type="noConversion"/>
  </si>
  <si>
    <t xml:space="preserve">        转移支付是政府以实现各地基本公共服务均等化为目的，实行的一种财政资金转移或财政平衡支付。转移支付类型主要包括一般性转移支付和专项转移支付。
        一、 2021年上级对我镇转移支付情况
         2021年上级对我镇转移支付年初预算数为2898万元，调整预算数为2898万元，变动预算数为2976万元，执行数为2976万元，决算数为2976万元，下降  1.1%。
       二、 2021年我镇对下级转移支付情况
       我镇对下级无转移支付。</t>
    <phoneticPr fontId="68" type="noConversion"/>
  </si>
  <si>
    <t xml:space="preserve"> 2021年涪陵区龙潭镇一般公共预算基本支出决算表（按经济分类科目）…………………………………7</t>
    <phoneticPr fontId="68" type="noConversion"/>
  </si>
  <si>
    <t xml:space="preserve"> 2021年涪陵区龙潭镇一般公共预算转移性收支决算表………………………………………………………8</t>
    <phoneticPr fontId="68" type="noConversion"/>
  </si>
  <si>
    <t xml:space="preserve"> 2021年涪陵区龙潭镇一般公共预算转移支付决算表（分地区）……………………………………………9</t>
    <phoneticPr fontId="68" type="noConversion"/>
  </si>
  <si>
    <t xml:space="preserve"> 2021年涪陵区龙潭镇一般公共预算转移支付决算表（分项目）……………………………………………10</t>
    <phoneticPr fontId="68" type="noConversion"/>
  </si>
  <si>
    <t xml:space="preserve"> 关于2021年涪陵区龙潭镇一般公共预算转移支付收支决算的说明…………………………………………11</t>
    <phoneticPr fontId="68" type="noConversion"/>
  </si>
  <si>
    <t xml:space="preserve"> 2021年涪陵区龙潭镇政府性基金预算收支决算表……………………………………………………………12</t>
    <phoneticPr fontId="68" type="noConversion"/>
  </si>
  <si>
    <t xml:space="preserve"> 关于2021年涪陵区龙潭镇政府性基金预算收支决算的说明…………………………………………………13</t>
    <phoneticPr fontId="68" type="noConversion"/>
  </si>
  <si>
    <t xml:space="preserve"> 2021年涪陵区龙潭镇政府性基金预算支出本级支出决算表…………………………………………………14</t>
    <phoneticPr fontId="68" type="noConversion"/>
  </si>
  <si>
    <t xml:space="preserve"> 2021年涪陵区龙潭镇政府性基金预算转移支付收支决算表…………………………………………………15</t>
    <phoneticPr fontId="68" type="noConversion"/>
  </si>
  <si>
    <t xml:space="preserve"> 2021年涪陵区龙潭镇政府性基金预算转移支付收支决算表（分地区）……………………………………16</t>
    <phoneticPr fontId="68" type="noConversion"/>
  </si>
  <si>
    <t xml:space="preserve"> 2021年涪陵区龙潭镇政府性基金预算转移支付收支决算表（分项目）……………………………………17</t>
    <phoneticPr fontId="68" type="noConversion"/>
  </si>
  <si>
    <t xml:space="preserve"> 2021年涪陵区龙潭镇国有资本经营预算收支决算表 ……………………………………………………… 18</t>
    <phoneticPr fontId="68" type="noConversion"/>
  </si>
  <si>
    <t xml:space="preserve"> 关于2021年涪陵区龙潭镇国有资本经营预算收支决算的说明………………………………………………19</t>
    <phoneticPr fontId="68" type="noConversion"/>
  </si>
  <si>
    <t xml:space="preserve"> 2021年涪陵区龙潭镇社会保险基金预算收支决算表 ……………………………………………………… 20</t>
    <phoneticPr fontId="68" type="noConversion"/>
  </si>
  <si>
    <t xml:space="preserve"> 2021年涪陵区龙潭镇地方政府债务限额及余额决算情况表 ……………………………………………… 21</t>
    <phoneticPr fontId="68" type="noConversion"/>
  </si>
  <si>
    <t xml:space="preserve"> 2021年涪陵区龙潭镇地方政府债券使用情况表 …………………………………………………………… 22</t>
    <phoneticPr fontId="68" type="noConversion"/>
  </si>
  <si>
    <t xml:space="preserve"> 2021年涪陵区龙潭镇专项债券项目实施进度情况表…………………………………………………………23</t>
    <phoneticPr fontId="68" type="noConversion"/>
  </si>
  <si>
    <t xml:space="preserve"> 2021年涪陵区龙潭镇地方政府债务相关情况表 …………………………………………………………… 24</t>
    <phoneticPr fontId="68" type="noConversion"/>
  </si>
  <si>
    <t xml:space="preserve"> 2021年涪陵区龙潭镇地方政府债务指标表 ………………………………………………………………… 25</t>
    <phoneticPr fontId="68" type="noConversion"/>
  </si>
  <si>
    <t xml:space="preserve"> 2021年涪陵区龙潭镇基本建设支出决算表……………………………………………………………………26</t>
    <phoneticPr fontId="68" type="noConversion"/>
  </si>
  <si>
    <t xml:space="preserve">        政府性基金预算是对依照法律、行政法规的规定在一定期限内向特定对象征收、收取或者以其他方式筹集的资金，专项用于特定公共事业发展的收支预算。
        以上表格直观反映 2021 年本级政府性基金预算收入与支出的平衡关系。收入总计（本级收入合计+转移性收入合计）=支出总计（本级支出合计+转移性支出合计）
        一、2021年本级政府性基金预算收入
        2021年政府性基金预算收入年初预算数为0万元，调整预算数为0万元，变动预算数为145万元，执行数为145万元，决算数为145万元，增长1015.4%。
         二、2021年本级政府性基金预算支出
        2021年政府性基金预算支出年初预算数为0万元，调整预算数为0万元，变动预算数为109万元，执行数为109万元，决算数为109万元，增长36.3%。
        政府性基金预算本级支出加上调出资金，支出总计145万元。</t>
    <phoneticPr fontId="68"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</si>
</sst>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s>
  <fonts count="77">
    <font>
      <sz val="11"/>
      <color theme="1"/>
      <name val="宋体"/>
      <charset val="134"/>
      <scheme val="minor"/>
    </font>
    <font>
      <sz val="20"/>
      <color theme="1"/>
      <name val="方正小标宋_GBK"/>
      <family val="4"/>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family val="4"/>
      <charset val="134"/>
    </font>
    <font>
      <sz val="11"/>
      <name val="宋体"/>
      <family val="3"/>
      <charset val="134"/>
      <scheme val="minor"/>
    </font>
    <font>
      <sz val="11"/>
      <name val="方正黑体_GBK"/>
      <family val="4"/>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family val="4"/>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
      <sz val="18"/>
      <color theme="1"/>
      <name val="方正小标宋_GBK"/>
      <family val="4"/>
      <charset val="134"/>
    </font>
    <font>
      <sz val="16"/>
      <color theme="1"/>
      <name val="方正小标宋_GBK"/>
      <family val="4"/>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s>
  <cellStyleXfs count="78">
    <xf numFmtId="0" fontId="0" fillId="0" borderId="0">
      <alignment vertical="center"/>
    </xf>
    <xf numFmtId="0" fontId="50" fillId="0" borderId="0">
      <alignment vertical="center"/>
    </xf>
    <xf numFmtId="41" fontId="67" fillId="0" borderId="0" applyFont="0" applyFill="0" applyBorder="0" applyAlignment="0" applyProtection="0">
      <alignment vertical="center"/>
    </xf>
    <xf numFmtId="0" fontId="48" fillId="5" borderId="18"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60" fillId="0" borderId="21" applyNumberFormat="0" applyFill="0" applyAlignment="0" applyProtection="0">
      <alignment vertical="center"/>
    </xf>
    <xf numFmtId="0" fontId="11" fillId="0" borderId="0">
      <alignment vertical="center"/>
    </xf>
    <xf numFmtId="0" fontId="67" fillId="0" borderId="0">
      <alignment vertical="center"/>
    </xf>
    <xf numFmtId="0" fontId="65" fillId="5" borderId="25"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4" fillId="6" borderId="0" applyNumberFormat="0" applyBorder="0" applyAlignment="0" applyProtection="0">
      <alignment vertical="center"/>
    </xf>
    <xf numFmtId="0" fontId="11" fillId="0" borderId="0">
      <alignment vertical="center"/>
    </xf>
    <xf numFmtId="0" fontId="11" fillId="0" borderId="0">
      <alignment vertical="center"/>
    </xf>
    <xf numFmtId="0" fontId="53" fillId="0" borderId="0" applyBorder="0">
      <alignment vertical="center"/>
    </xf>
    <xf numFmtId="0" fontId="64" fillId="0" borderId="24" applyNumberFormat="0" applyFill="0" applyAlignment="0" applyProtection="0">
      <alignment vertical="center"/>
    </xf>
    <xf numFmtId="0" fontId="62" fillId="0" borderId="23" applyNumberFormat="0" applyFill="0" applyAlignment="0" applyProtection="0">
      <alignment vertical="center"/>
    </xf>
    <xf numFmtId="0" fontId="62" fillId="0" borderId="0" applyNumberFormat="0" applyFill="0" applyBorder="0" applyAlignment="0" applyProtection="0">
      <alignment vertical="center"/>
    </xf>
    <xf numFmtId="0" fontId="58" fillId="7"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1" fillId="9" borderId="18" applyNumberFormat="0" applyAlignment="0" applyProtection="0">
      <alignment vertical="center"/>
    </xf>
    <xf numFmtId="0" fontId="67" fillId="0" borderId="0">
      <alignment vertical="center"/>
    </xf>
    <xf numFmtId="0" fontId="56" fillId="0" borderId="0">
      <alignment vertical="center"/>
    </xf>
    <xf numFmtId="0" fontId="53"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8" borderId="20" applyNumberFormat="0" applyFont="0" applyAlignment="0" applyProtection="0">
      <alignment vertical="center"/>
    </xf>
    <xf numFmtId="0" fontId="56" fillId="0" borderId="0">
      <alignment vertical="center"/>
    </xf>
    <xf numFmtId="0" fontId="56" fillId="0" borderId="0">
      <alignment vertical="center"/>
    </xf>
    <xf numFmtId="0" fontId="53" fillId="0" borderId="0"/>
    <xf numFmtId="0" fontId="11" fillId="0" borderId="0">
      <alignment vertical="center"/>
    </xf>
    <xf numFmtId="0" fontId="53" fillId="0" borderId="0"/>
    <xf numFmtId="0" fontId="11" fillId="0" borderId="0">
      <alignment vertical="center"/>
    </xf>
    <xf numFmtId="0" fontId="63" fillId="10" borderId="0" applyNumberFormat="0" applyBorder="0" applyAlignment="0" applyProtection="0">
      <alignment vertical="center"/>
    </xf>
    <xf numFmtId="0" fontId="34" fillId="0" borderId="22" applyNumberFormat="0" applyFill="0" applyAlignment="0" applyProtection="0">
      <alignment vertical="center"/>
    </xf>
    <xf numFmtId="0" fontId="66" fillId="11" borderId="26" applyNumberFormat="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19"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3" fillId="0" borderId="0"/>
  </cellStyleXfs>
  <cellXfs count="301">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6" applyNumberFormat="1" applyFont="1" applyBorder="1">
      <alignment vertical="center"/>
    </xf>
    <xf numFmtId="0" fontId="0" fillId="0" borderId="1" xfId="0" applyFill="1" applyBorder="1" applyAlignment="1">
      <alignment horizontal="center" vertical="center"/>
    </xf>
    <xf numFmtId="182"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0" fontId="5" fillId="0" borderId="1" xfId="0" applyFont="1" applyBorder="1">
      <alignment vertical="center"/>
    </xf>
    <xf numFmtId="0" fontId="11" fillId="0" borderId="0" xfId="30" applyAlignment="1">
      <alignment vertical="center"/>
    </xf>
    <xf numFmtId="0" fontId="2" fillId="3" borderId="1" xfId="17" applyFont="1" applyFill="1" applyBorder="1" applyAlignment="1">
      <alignment horizontal="center" vertical="center"/>
    </xf>
    <xf numFmtId="184"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5"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5"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6"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7" fontId="17" fillId="0" borderId="1" xfId="2" applyNumberFormat="1" applyFont="1" applyFill="1" applyBorder="1" applyAlignment="1">
      <alignment horizontal="left" vertical="center" shrinkToFit="1"/>
    </xf>
    <xf numFmtId="0" fontId="20" fillId="3" borderId="1" xfId="12" applyFont="1" applyFill="1" applyBorder="1" applyAlignment="1"/>
    <xf numFmtId="187" fontId="17" fillId="0" borderId="1" xfId="2" applyNumberFormat="1" applyFont="1" applyFill="1" applyBorder="1" applyAlignment="1" applyProtection="1">
      <alignment horizontal="left" vertical="center" shrinkToFit="1"/>
    </xf>
    <xf numFmtId="184"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4" applyNumberFormat="1" applyFont="1" applyFill="1" applyBorder="1">
      <alignment vertical="center"/>
    </xf>
    <xf numFmtId="0" fontId="23" fillId="0" borderId="0" xfId="0" applyFont="1" applyBorder="1" applyAlignment="1">
      <alignment horizontal="right"/>
    </xf>
    <xf numFmtId="185" fontId="5" fillId="0" borderId="1" xfId="4" applyNumberFormat="1" applyFont="1" applyBorder="1">
      <alignment vertical="center"/>
    </xf>
    <xf numFmtId="0" fontId="17" fillId="3" borderId="8" xfId="44" applyFont="1" applyFill="1" applyBorder="1" applyAlignment="1">
      <alignment horizontal="left" vertical="center"/>
    </xf>
    <xf numFmtId="185" fontId="0" fillId="0" borderId="9" xfId="4" applyNumberFormat="1" applyFont="1" applyFill="1" applyBorder="1">
      <alignment vertical="center"/>
    </xf>
    <xf numFmtId="185" fontId="24" fillId="0" borderId="9" xfId="4" applyNumberFormat="1" applyFont="1" applyFill="1" applyBorder="1">
      <alignment vertical="center"/>
    </xf>
    <xf numFmtId="0" fontId="17" fillId="0" borderId="8" xfId="44" applyFont="1" applyFill="1" applyBorder="1" applyAlignment="1">
      <alignment horizontal="left" vertical="center"/>
    </xf>
    <xf numFmtId="0" fontId="17" fillId="3" borderId="10" xfId="44" applyFont="1" applyFill="1" applyBorder="1" applyAlignment="1">
      <alignment horizontal="left" vertical="center"/>
    </xf>
    <xf numFmtId="185" fontId="24" fillId="0" borderId="11"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8" fillId="0" borderId="12" xfId="43" applyNumberFormat="1" applyFont="1" applyFill="1" applyBorder="1" applyAlignment="1">
      <alignment horizontal="center" vertical="center" shrinkToFit="1"/>
    </xf>
    <xf numFmtId="186" fontId="8" fillId="3" borderId="5" xfId="43" applyNumberFormat="1" applyFont="1" applyFill="1" applyBorder="1" applyAlignment="1">
      <alignment horizontal="center" vertical="center" shrinkToFit="1"/>
    </xf>
    <xf numFmtId="186" fontId="8" fillId="3" borderId="6" xfId="43" applyNumberFormat="1" applyFont="1" applyFill="1" applyBorder="1" applyAlignment="1">
      <alignment horizontal="center" vertical="center" shrinkToFit="1"/>
    </xf>
    <xf numFmtId="3" fontId="3" fillId="0" borderId="8" xfId="30" applyNumberFormat="1" applyFont="1" applyFill="1" applyBorder="1" applyAlignment="1" applyProtection="1">
      <alignment vertical="center"/>
    </xf>
    <xf numFmtId="186" fontId="14" fillId="0" borderId="1" xfId="17" applyNumberFormat="1" applyFont="1" applyFill="1" applyBorder="1" applyAlignment="1">
      <alignment horizontal="right" vertical="center" shrinkToFit="1"/>
    </xf>
    <xf numFmtId="186" fontId="14" fillId="0" borderId="9" xfId="17" applyNumberFormat="1" applyFont="1" applyFill="1" applyBorder="1" applyAlignment="1">
      <alignment horizontal="right" vertical="center" shrinkToFit="1"/>
    </xf>
    <xf numFmtId="3" fontId="23" fillId="0" borderId="8" xfId="30" applyNumberFormat="1" applyFont="1" applyFill="1" applyBorder="1" applyAlignment="1" applyProtection="1">
      <alignment vertical="center"/>
    </xf>
    <xf numFmtId="186"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6" fontId="7" fillId="3" borderId="9"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6" fontId="25" fillId="3" borderId="1" xfId="43" applyNumberFormat="1" applyFont="1" applyFill="1" applyBorder="1" applyAlignment="1">
      <alignment vertical="center" shrinkToFit="1"/>
    </xf>
    <xf numFmtId="186" fontId="25" fillId="3" borderId="9" xfId="43" applyNumberFormat="1" applyFont="1" applyFill="1" applyBorder="1" applyAlignment="1">
      <alignment vertical="center" shrinkToFit="1"/>
    </xf>
    <xf numFmtId="3" fontId="23" fillId="0" borderId="10" xfId="30" applyNumberFormat="1" applyFont="1" applyFill="1" applyBorder="1" applyAlignment="1" applyProtection="1">
      <alignment vertical="center"/>
    </xf>
    <xf numFmtId="186" fontId="7" fillId="3" borderId="13" xfId="17" applyNumberFormat="1" applyFont="1" applyFill="1" applyBorder="1" applyAlignment="1">
      <alignment horizontal="right" vertical="center" shrinkToFit="1"/>
    </xf>
    <xf numFmtId="186" fontId="25" fillId="3" borderId="13" xfId="43" applyNumberFormat="1" applyFont="1" applyFill="1" applyBorder="1" applyAlignment="1">
      <alignment vertical="center" shrinkToFit="1"/>
    </xf>
    <xf numFmtId="186" fontId="25" fillId="3" borderId="11"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2" xfId="43" applyFont="1" applyFill="1" applyBorder="1" applyAlignment="1">
      <alignment horizontal="center" vertical="center"/>
    </xf>
    <xf numFmtId="184" fontId="26" fillId="0" borderId="6" xfId="43" applyNumberFormat="1" applyFont="1" applyFill="1" applyBorder="1" applyAlignment="1">
      <alignment horizontal="center" vertical="center"/>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10" fillId="2" borderId="8" xfId="0" applyFont="1" applyFill="1" applyBorder="1" applyAlignment="1">
      <alignment vertical="center" wrapText="1"/>
    </xf>
    <xf numFmtId="0" fontId="9" fillId="0" borderId="8" xfId="0" applyFont="1" applyBorder="1" applyAlignment="1">
      <alignment vertical="center" wrapText="1"/>
    </xf>
    <xf numFmtId="178" fontId="0" fillId="0" borderId="1" xfId="0" applyNumberFormat="1" applyFont="1" applyBorder="1">
      <alignment vertical="center"/>
    </xf>
    <xf numFmtId="0" fontId="10" fillId="0" borderId="8" xfId="0" applyFont="1" applyBorder="1" applyAlignment="1">
      <alignment vertical="center" wrapText="1"/>
    </xf>
    <xf numFmtId="18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8" fontId="0" fillId="0" borderId="13" xfId="0" applyNumberFormat="1" applyFont="1" applyBorder="1">
      <alignment vertical="center"/>
    </xf>
    <xf numFmtId="186" fontId="10" fillId="0" borderId="8"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9" xfId="0" applyFont="1" applyBorder="1" applyAlignment="1">
      <alignment horizontal="right" vertical="center"/>
    </xf>
    <xf numFmtId="186" fontId="10" fillId="2" borderId="8" xfId="0" applyNumberFormat="1" applyFont="1" applyFill="1" applyBorder="1" applyAlignment="1">
      <alignment vertical="center" wrapText="1"/>
    </xf>
    <xf numFmtId="0" fontId="9" fillId="0" borderId="14" xfId="0" applyFont="1" applyBorder="1" applyAlignment="1">
      <alignment vertical="center" wrapText="1"/>
    </xf>
    <xf numFmtId="0" fontId="7" fillId="0" borderId="14" xfId="0" applyFont="1" applyFill="1" applyBorder="1" applyAlignment="1">
      <alignment vertical="center" wrapText="1"/>
    </xf>
    <xf numFmtId="186" fontId="10" fillId="0" borderId="8" xfId="0" applyNumberFormat="1" applyFont="1" applyBorder="1" applyAlignment="1">
      <alignment vertical="center" wrapText="1"/>
    </xf>
    <xf numFmtId="186" fontId="9" fillId="0" borderId="8" xfId="0" applyNumberFormat="1" applyFont="1" applyBorder="1" applyAlignment="1">
      <alignment vertical="center" wrapText="1"/>
    </xf>
    <xf numFmtId="186" fontId="7" fillId="0" borderId="10" xfId="0" applyNumberFormat="1" applyFont="1" applyFill="1" applyBorder="1" applyAlignment="1">
      <alignment horizontal="left" vertical="center" shrinkToFit="1"/>
    </xf>
    <xf numFmtId="178" fontId="7" fillId="0" borderId="13" xfId="0" applyNumberFormat="1" applyFont="1" applyBorder="1">
      <alignment vertical="center"/>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8" xfId="44" applyFont="1" applyFill="1" applyBorder="1" applyAlignment="1">
      <alignment vertical="center"/>
    </xf>
    <xf numFmtId="185" fontId="30"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1" fillId="0" borderId="9" xfId="4" applyNumberFormat="1" applyFont="1" applyFill="1" applyBorder="1" applyAlignment="1">
      <alignment horizontal="center" vertical="center"/>
    </xf>
    <xf numFmtId="0" fontId="5" fillId="3" borderId="8" xfId="44" applyFont="1" applyFill="1" applyBorder="1" applyAlignment="1">
      <alignment horizontal="left" vertical="center"/>
    </xf>
    <xf numFmtId="0" fontId="5" fillId="0" borderId="14" xfId="0" applyFont="1" applyBorder="1" applyAlignment="1">
      <alignment horizontal="center" vertical="center"/>
    </xf>
    <xf numFmtId="0" fontId="0" fillId="0" borderId="1"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33" fillId="0" borderId="0" xfId="0" applyFont="1" applyAlignment="1">
      <alignment vertical="center"/>
    </xf>
    <xf numFmtId="0" fontId="1" fillId="0" borderId="7" xfId="0" applyFont="1" applyBorder="1" applyAlignment="1">
      <alignment horizontal="center" vertical="center"/>
    </xf>
    <xf numFmtId="0" fontId="2" fillId="3" borderId="12" xfId="17" applyFont="1" applyFill="1" applyBorder="1" applyAlignment="1">
      <alignment horizontal="center" vertical="center"/>
    </xf>
    <xf numFmtId="184" fontId="2" fillId="3" borderId="5" xfId="39" applyNumberFormat="1" applyFont="1" applyFill="1" applyBorder="1" applyAlignment="1" applyProtection="1">
      <alignment horizontal="center" vertical="center" wrapText="1"/>
      <protection locked="0"/>
    </xf>
    <xf numFmtId="184" fontId="2" fillId="3" borderId="15" xfId="39" applyNumberFormat="1" applyFont="1" applyFill="1" applyBorder="1" applyAlignment="1" applyProtection="1">
      <alignment horizontal="center" vertical="center" wrapText="1"/>
      <protection locked="0"/>
    </xf>
    <xf numFmtId="0" fontId="14" fillId="3" borderId="8" xfId="17" applyFont="1" applyFill="1" applyBorder="1" applyAlignment="1">
      <alignment horizontal="center" vertical="center"/>
    </xf>
    <xf numFmtId="185" fontId="34" fillId="3" borderId="1" xfId="4" applyNumberFormat="1" applyFont="1" applyFill="1" applyBorder="1" applyAlignment="1">
      <alignment horizontal="right" vertical="center"/>
    </xf>
    <xf numFmtId="0" fontId="14" fillId="3" borderId="8" xfId="56" applyFont="1" applyFill="1" applyBorder="1" applyAlignment="1" applyProtection="1">
      <alignment horizontal="left" vertical="center" wrapText="1"/>
      <protection locked="0"/>
    </xf>
    <xf numFmtId="0" fontId="5" fillId="3" borderId="8" xfId="17" applyFont="1" applyFill="1" applyBorder="1" applyAlignment="1">
      <alignment vertical="center"/>
    </xf>
    <xf numFmtId="0" fontId="0" fillId="3" borderId="8" xfId="17" applyFont="1" applyFill="1" applyBorder="1" applyAlignment="1">
      <alignment vertical="center"/>
    </xf>
    <xf numFmtId="185" fontId="35" fillId="3" borderId="1" xfId="4" applyNumberFormat="1" applyFont="1" applyFill="1" applyBorder="1" applyAlignment="1">
      <alignment horizontal="right" vertical="center"/>
    </xf>
    <xf numFmtId="0" fontId="35" fillId="3" borderId="8" xfId="29" applyFont="1" applyFill="1" applyBorder="1">
      <alignment vertical="center"/>
    </xf>
    <xf numFmtId="0" fontId="0" fillId="3" borderId="8" xfId="17" applyFont="1" applyFill="1" applyBorder="1">
      <alignment vertical="center"/>
    </xf>
    <xf numFmtId="0" fontId="0" fillId="0" borderId="8" xfId="17" applyFont="1" applyFill="1" applyBorder="1">
      <alignment vertical="center"/>
    </xf>
    <xf numFmtId="0" fontId="35" fillId="3" borderId="8" xfId="19" applyFont="1" applyFill="1" applyBorder="1">
      <alignment vertical="center"/>
    </xf>
    <xf numFmtId="185" fontId="35" fillId="0" borderId="1" xfId="4" applyNumberFormat="1" applyFont="1" applyFill="1" applyBorder="1" applyAlignment="1">
      <alignment horizontal="right" vertical="center"/>
    </xf>
    <xf numFmtId="0" fontId="0" fillId="3" borderId="8" xfId="19" applyFont="1" applyFill="1" applyBorder="1">
      <alignment vertical="center"/>
    </xf>
    <xf numFmtId="0" fontId="35" fillId="3" borderId="10" xfId="19" applyFont="1" applyFill="1" applyBorder="1">
      <alignment vertical="center"/>
    </xf>
    <xf numFmtId="185" fontId="35" fillId="3" borderId="13" xfId="4" applyNumberFormat="1" applyFont="1" applyFill="1" applyBorder="1" applyAlignment="1">
      <alignment horizontal="right" vertical="center"/>
    </xf>
    <xf numFmtId="0" fontId="2" fillId="3" borderId="4" xfId="17" applyFont="1" applyFill="1" applyBorder="1" applyAlignment="1">
      <alignment horizontal="center" vertical="center"/>
    </xf>
    <xf numFmtId="184" fontId="2" fillId="3" borderId="6" xfId="39" applyNumberFormat="1" applyFont="1" applyFill="1" applyBorder="1" applyAlignment="1" applyProtection="1">
      <alignment horizontal="center" vertical="center" wrapText="1"/>
      <protection locked="0"/>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186" fontId="35" fillId="3" borderId="1" xfId="4" applyNumberFormat="1" applyFont="1" applyFill="1" applyBorder="1" applyAlignment="1">
      <alignment horizontal="right" vertical="center"/>
    </xf>
    <xf numFmtId="0" fontId="35" fillId="3" borderId="1" xfId="19" applyFont="1" applyFill="1" applyBorder="1">
      <alignment vertical="center"/>
    </xf>
    <xf numFmtId="0" fontId="35" fillId="3" borderId="1" xfId="19" applyFont="1" applyFill="1" applyBorder="1" applyAlignment="1">
      <alignment vertical="center" wrapText="1"/>
    </xf>
    <xf numFmtId="176"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5" fillId="3" borderId="13" xfId="19" applyFont="1" applyFill="1" applyBorder="1">
      <alignment vertical="center"/>
    </xf>
    <xf numFmtId="0" fontId="0" fillId="3" borderId="13" xfId="17" applyFont="1" applyFill="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0" fontId="23" fillId="0" borderId="8" xfId="59" applyFont="1" applyFill="1" applyBorder="1" applyAlignment="1" applyProtection="1">
      <alignment vertical="center"/>
      <protection locked="0"/>
    </xf>
    <xf numFmtId="185" fontId="23" fillId="0" borderId="1" xfId="4" applyNumberFormat="1" applyFont="1" applyBorder="1" applyAlignment="1">
      <alignment horizontal="right" vertical="center"/>
    </xf>
    <xf numFmtId="3" fontId="0" fillId="0" borderId="1" xfId="0" applyNumberFormat="1" applyBorder="1" applyAlignment="1">
      <alignment horizontal="right" vertical="center"/>
    </xf>
    <xf numFmtId="0" fontId="23" fillId="0" borderId="16" xfId="59" applyFont="1" applyFill="1" applyBorder="1" applyAlignment="1" applyProtection="1">
      <alignment vertical="center"/>
      <protection locked="0"/>
    </xf>
    <xf numFmtId="185" fontId="23" fillId="0" borderId="17" xfId="4" applyNumberFormat="1" applyFont="1" applyBorder="1" applyAlignment="1">
      <alignment horizontal="right" vertical="center"/>
    </xf>
    <xf numFmtId="0" fontId="3" fillId="0" borderId="1" xfId="59"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4" applyNumberFormat="1" applyFont="1" applyFill="1" applyBorder="1" applyAlignment="1">
      <alignment horizontal="right" vertical="center"/>
    </xf>
    <xf numFmtId="0" fontId="23" fillId="0" borderId="1" xfId="23"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23" applyFont="1" applyFill="1" applyBorder="1" applyAlignment="1" applyProtection="1">
      <alignment vertical="center"/>
      <protection locked="0"/>
    </xf>
    <xf numFmtId="0" fontId="11" fillId="0" borderId="0" xfId="28" applyFill="1" applyAlignment="1">
      <alignment vertical="center"/>
    </xf>
    <xf numFmtId="0" fontId="37" fillId="0" borderId="0" xfId="28" applyFont="1" applyFill="1" applyAlignment="1">
      <alignment horizontal="left" vertical="center"/>
    </xf>
    <xf numFmtId="0" fontId="11" fillId="0" borderId="0" xfId="28" applyFont="1" applyFill="1" applyAlignment="1">
      <alignment horizontal="left" vertical="center"/>
    </xf>
    <xf numFmtId="0" fontId="11" fillId="0" borderId="0" xfId="28" applyFont="1" applyFill="1" applyAlignment="1">
      <alignment vertical="center"/>
    </xf>
    <xf numFmtId="0" fontId="38" fillId="0" borderId="0" xfId="28" applyFont="1" applyFill="1" applyAlignment="1">
      <alignment vertical="center"/>
    </xf>
    <xf numFmtId="0" fontId="39" fillId="0" borderId="0" xfId="28" applyFont="1" applyFill="1" applyAlignment="1">
      <alignment vertical="center"/>
    </xf>
    <xf numFmtId="0" fontId="0" fillId="0" borderId="0" xfId="0" applyAlignment="1"/>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0" applyFont="1" applyAlignment="1">
      <alignment vertical="center"/>
    </xf>
    <xf numFmtId="0" fontId="44" fillId="0" borderId="0" xfId="0" applyFont="1" applyAlignment="1"/>
    <xf numFmtId="0" fontId="1" fillId="0" borderId="0" xfId="0" applyFont="1" applyAlignment="1">
      <alignment horizontal="center" vertical="center"/>
    </xf>
    <xf numFmtId="0" fontId="34" fillId="3" borderId="1" xfId="29" applyFont="1" applyFill="1" applyBorder="1">
      <alignment vertical="center"/>
    </xf>
    <xf numFmtId="0" fontId="49" fillId="0" borderId="0" xfId="0" applyFont="1">
      <alignment vertical="center"/>
    </xf>
    <xf numFmtId="186" fontId="70" fillId="0" borderId="8" xfId="0" applyNumberFormat="1" applyFont="1" applyBorder="1" applyAlignment="1">
      <alignment vertical="center" wrapText="1"/>
    </xf>
    <xf numFmtId="186" fontId="71" fillId="0" borderId="8" xfId="0" applyNumberFormat="1" applyFont="1" applyFill="1" applyBorder="1" applyAlignment="1">
      <alignment horizontal="left" vertical="center" shrinkToFit="1"/>
    </xf>
    <xf numFmtId="3" fontId="72" fillId="0" borderId="1" xfId="30" applyNumberFormat="1" applyFont="1" applyFill="1" applyBorder="1" applyAlignment="1" applyProtection="1">
      <alignment horizontal="left" vertical="center" indent="1"/>
    </xf>
    <xf numFmtId="0" fontId="73" fillId="0" borderId="1"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2" fontId="8" fillId="0" borderId="30" xfId="1" applyNumberFormat="1" applyFont="1" applyBorder="1" applyAlignment="1" applyProtection="1">
      <alignment horizontal="center" vertical="center" wrapText="1"/>
    </xf>
    <xf numFmtId="2" fontId="8" fillId="0" borderId="30" xfId="1" applyNumberFormat="1" applyFont="1" applyFill="1" applyBorder="1" applyAlignment="1" applyProtection="1">
      <alignment horizontal="center" vertical="center" wrapText="1"/>
    </xf>
    <xf numFmtId="2" fontId="8" fillId="0" borderId="30" xfId="1" applyNumberFormat="1" applyFont="1" applyBorder="1" applyAlignment="1">
      <alignment horizontal="center" vertical="center" wrapText="1"/>
    </xf>
    <xf numFmtId="0" fontId="9" fillId="0" borderId="30" xfId="0" applyFont="1" applyBorder="1" applyAlignment="1">
      <alignment horizontal="left" vertical="center" indent="1"/>
    </xf>
    <xf numFmtId="0" fontId="0" fillId="0" borderId="30" xfId="0" applyFont="1" applyBorder="1">
      <alignment vertical="center"/>
    </xf>
    <xf numFmtId="0" fontId="9" fillId="2" borderId="30" xfId="0" applyFont="1" applyFill="1" applyBorder="1" applyAlignment="1">
      <alignment horizontal="left" vertical="center" indent="1"/>
    </xf>
    <xf numFmtId="0" fontId="9" fillId="0" borderId="30" xfId="0" applyFont="1" applyBorder="1" applyAlignment="1">
      <alignment horizontal="left" vertical="center" indent="2"/>
    </xf>
    <xf numFmtId="0" fontId="9" fillId="2" borderId="30" xfId="0" applyFont="1" applyFill="1" applyBorder="1" applyAlignment="1">
      <alignment horizontal="left" vertical="center" indent="2"/>
    </xf>
    <xf numFmtId="0" fontId="9" fillId="0" borderId="30" xfId="0" applyFont="1" applyBorder="1">
      <alignment vertical="center"/>
    </xf>
    <xf numFmtId="0" fontId="9" fillId="2" borderId="30" xfId="0" applyFont="1" applyFill="1" applyBorder="1">
      <alignment vertical="center"/>
    </xf>
    <xf numFmtId="0" fontId="10" fillId="2" borderId="30" xfId="0" applyFont="1" applyFill="1" applyBorder="1">
      <alignment vertical="center"/>
    </xf>
    <xf numFmtId="0" fontId="5" fillId="0" borderId="30" xfId="0" applyFont="1" applyBorder="1">
      <alignment vertical="center"/>
    </xf>
    <xf numFmtId="0" fontId="10" fillId="0" borderId="30" xfId="0" applyFont="1" applyBorder="1" applyAlignment="1">
      <alignment horizontal="left" vertical="center" indent="1"/>
    </xf>
    <xf numFmtId="0" fontId="4" fillId="0" borderId="0" xfId="0" applyFont="1" applyFill="1" applyBorder="1" applyAlignment="1">
      <alignment horizontal="left" vertical="center" shrinkToFit="1"/>
    </xf>
    <xf numFmtId="0" fontId="74" fillId="0" borderId="0" xfId="0" applyFont="1" applyFill="1" applyBorder="1" applyAlignment="1">
      <alignment horizontal="left" vertical="center" shrinkToFit="1"/>
    </xf>
    <xf numFmtId="178" fontId="0" fillId="0" borderId="30" xfId="0" applyNumberFormat="1" applyFont="1" applyFill="1" applyBorder="1" applyAlignment="1">
      <alignment vertical="center"/>
    </xf>
    <xf numFmtId="177" fontId="4" fillId="0" borderId="30" xfId="0" applyNumberFormat="1" applyFont="1" applyFill="1" applyBorder="1" applyAlignment="1">
      <alignment vertical="center" wrapText="1"/>
    </xf>
    <xf numFmtId="0" fontId="3" fillId="0" borderId="30" xfId="0" applyFont="1" applyFill="1" applyBorder="1" applyAlignment="1">
      <alignment horizontal="left" vertical="center" shrinkToFit="1"/>
    </xf>
    <xf numFmtId="179" fontId="5" fillId="0" borderId="1" xfId="6" applyNumberFormat="1" applyFont="1" applyFill="1" applyBorder="1">
      <alignment vertical="center"/>
    </xf>
    <xf numFmtId="179" fontId="0" fillId="0" borderId="1" xfId="6" applyNumberFormat="1" applyFont="1" applyFill="1" applyBorder="1" applyAlignment="1">
      <alignment horizontal="right" vertical="center"/>
    </xf>
    <xf numFmtId="179" fontId="5" fillId="0" borderId="1" xfId="6" applyNumberFormat="1" applyFont="1" applyFill="1" applyBorder="1" applyAlignment="1">
      <alignment horizontal="right" vertical="center"/>
    </xf>
    <xf numFmtId="185" fontId="15" fillId="3" borderId="30" xfId="4" applyNumberFormat="1" applyFont="1" applyFill="1" applyBorder="1">
      <alignment vertical="center"/>
    </xf>
    <xf numFmtId="185" fontId="18" fillId="3" borderId="30" xfId="4" applyNumberFormat="1" applyFont="1" applyFill="1" applyBorder="1">
      <alignment vertical="center"/>
    </xf>
    <xf numFmtId="185" fontId="35" fillId="3" borderId="30" xfId="4" applyNumberFormat="1" applyFont="1" applyFill="1" applyBorder="1" applyAlignment="1">
      <alignment horizontal="right" vertical="center"/>
    </xf>
    <xf numFmtId="185" fontId="35" fillId="0" borderId="30" xfId="4" applyNumberFormat="1" applyFont="1" applyFill="1" applyBorder="1" applyAlignment="1">
      <alignment horizontal="right" vertical="center"/>
    </xf>
    <xf numFmtId="179" fontId="0" fillId="0" borderId="1" xfId="0" applyNumberFormat="1" applyFont="1" applyBorder="1" applyAlignment="1">
      <alignment horizontal="right" vertical="center"/>
    </xf>
    <xf numFmtId="179" fontId="5" fillId="0" borderId="1" xfId="0" applyNumberFormat="1" applyFont="1" applyBorder="1" applyAlignment="1">
      <alignment horizontal="right" vertical="center"/>
    </xf>
    <xf numFmtId="179" fontId="0" fillId="0" borderId="13" xfId="0" applyNumberFormat="1" applyFont="1" applyBorder="1" applyAlignment="1">
      <alignment horizontal="right" vertical="center"/>
    </xf>
    <xf numFmtId="179" fontId="0" fillId="0" borderId="0" xfId="0" applyNumberFormat="1">
      <alignment vertical="center"/>
    </xf>
    <xf numFmtId="179" fontId="49" fillId="0" borderId="1" xfId="0" applyNumberFormat="1" applyFont="1" applyBorder="1" applyAlignment="1">
      <alignment horizontal="right" vertical="center"/>
    </xf>
    <xf numFmtId="179" fontId="0" fillId="0" borderId="9" xfId="0" applyNumberFormat="1" applyFont="1" applyBorder="1" applyAlignment="1">
      <alignment horizontal="right" vertical="center"/>
    </xf>
    <xf numFmtId="179" fontId="5" fillId="0" borderId="9" xfId="0" applyNumberFormat="1" applyFont="1" applyBorder="1" applyAlignment="1">
      <alignment horizontal="right" vertical="center"/>
    </xf>
    <xf numFmtId="179" fontId="0" fillId="0" borderId="11" xfId="0" applyNumberFormat="1" applyFont="1" applyBorder="1" applyAlignment="1">
      <alignment horizontal="right" vertical="center"/>
    </xf>
    <xf numFmtId="3" fontId="0" fillId="0" borderId="30" xfId="0" applyNumberFormat="1" applyBorder="1">
      <alignment vertical="center"/>
    </xf>
    <xf numFmtId="0" fontId="49" fillId="0" borderId="27" xfId="0" applyFont="1" applyFill="1" applyBorder="1" applyAlignment="1">
      <alignment horizontal="left" vertical="center" indent="1"/>
    </xf>
    <xf numFmtId="179" fontId="5" fillId="0" borderId="1"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179" fontId="0" fillId="0" borderId="1"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179" fontId="0" fillId="0" borderId="1" xfId="0" applyNumberFormat="1" applyFont="1" applyBorder="1">
      <alignment vertical="center"/>
    </xf>
    <xf numFmtId="179" fontId="5" fillId="0" borderId="13" xfId="0" applyNumberFormat="1" applyFont="1" applyBorder="1" applyAlignment="1">
      <alignment horizontal="right" vertical="center"/>
    </xf>
    <xf numFmtId="179" fontId="5" fillId="0" borderId="11" xfId="0" applyNumberFormat="1" applyFont="1" applyBorder="1" applyAlignment="1">
      <alignment horizontal="right" vertical="center"/>
    </xf>
    <xf numFmtId="0" fontId="6" fillId="0" borderId="0" xfId="0" applyFont="1" applyFill="1" applyBorder="1" applyAlignment="1">
      <alignment horizontal="center" vertical="center" wrapText="1"/>
    </xf>
    <xf numFmtId="0" fontId="14" fillId="0" borderId="33" xfId="43" applyFont="1" applyFill="1" applyBorder="1" applyAlignment="1">
      <alignment horizontal="center" vertical="center"/>
    </xf>
    <xf numFmtId="185" fontId="5" fillId="0" borderId="31" xfId="4" applyNumberFormat="1" applyFont="1" applyFill="1" applyBorder="1" applyAlignment="1">
      <alignment horizontal="center" vertical="center"/>
    </xf>
    <xf numFmtId="0" fontId="3" fillId="0" borderId="33" xfId="0" applyNumberFormat="1" applyFont="1" applyFill="1" applyBorder="1" applyAlignment="1" applyProtection="1">
      <alignment horizontal="left" vertical="center"/>
    </xf>
    <xf numFmtId="0" fontId="23" fillId="0" borderId="34" xfId="0" applyNumberFormat="1" applyFont="1" applyFill="1" applyBorder="1" applyAlignment="1" applyProtection="1">
      <alignment horizontal="left" vertical="center"/>
    </xf>
    <xf numFmtId="185" fontId="0" fillId="0" borderId="32" xfId="4" applyNumberFormat="1" applyFont="1" applyFill="1" applyBorder="1" applyAlignment="1" applyProtection="1">
      <alignment horizontal="center" vertical="center"/>
    </xf>
    <xf numFmtId="185" fontId="5" fillId="0" borderId="31" xfId="4" applyNumberFormat="1" applyFont="1" applyFill="1" applyBorder="1" applyAlignment="1" applyProtection="1">
      <alignment horizontal="center" vertical="center"/>
    </xf>
    <xf numFmtId="0" fontId="49" fillId="0" borderId="0" xfId="0" applyFont="1" applyAlignment="1">
      <alignment horizontal="right" vertical="center"/>
    </xf>
    <xf numFmtId="0" fontId="49" fillId="0" borderId="2" xfId="0" applyFont="1" applyFill="1" applyBorder="1" applyAlignment="1">
      <alignment horizontal="left" vertical="center"/>
    </xf>
    <xf numFmtId="0" fontId="12" fillId="0" borderId="0" xfId="0" applyFont="1" applyAlignment="1">
      <alignment horizontal="left" vertical="center" wrapText="1"/>
    </xf>
    <xf numFmtId="0" fontId="7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0" fillId="0" borderId="0" xfId="0" applyFont="1" applyAlignment="1">
      <alignment horizontal="left" vertical="center"/>
    </xf>
    <xf numFmtId="0" fontId="47"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36" fillId="0" borderId="0" xfId="28" applyFont="1" applyFill="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12" fillId="0" borderId="0" xfId="0" applyFont="1" applyAlignment="1">
      <alignment horizontal="left" vertical="top" wrapText="1"/>
    </xf>
    <xf numFmtId="0" fontId="22" fillId="0" borderId="0" xfId="0" applyFont="1" applyAlignment="1">
      <alignment horizontal="center" vertical="center"/>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0" fontId="0" fillId="0" borderId="7" xfId="0" applyBorder="1" applyAlignment="1">
      <alignment horizontal="right" vertical="center"/>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28" xfId="58" applyFont="1" applyFill="1" applyBorder="1" applyAlignment="1">
      <alignment horizontal="left" vertical="center" wrapText="1"/>
    </xf>
    <xf numFmtId="0" fontId="71" fillId="0" borderId="29" xfId="58" applyFont="1" applyFill="1" applyBorder="1" applyAlignment="1">
      <alignment horizontal="left" vertical="center" wrapText="1"/>
    </xf>
    <xf numFmtId="0" fontId="75" fillId="0" borderId="0" xfId="0" applyFont="1" applyAlignment="1">
      <alignment horizontal="center" vertical="center" wrapText="1"/>
    </xf>
    <xf numFmtId="0" fontId="0" fillId="0" borderId="0" xfId="0" applyFont="1" applyBorder="1" applyAlignment="1">
      <alignment horizontal="right" vertical="center"/>
    </xf>
    <xf numFmtId="0" fontId="75" fillId="0" borderId="0" xfId="30" applyFont="1" applyAlignment="1">
      <alignment horizontal="center" vertical="center" wrapText="1"/>
    </xf>
    <xf numFmtId="0" fontId="12"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69" fillId="0" borderId="0" xfId="0" applyFont="1" applyAlignment="1">
      <alignment horizontal="center" vertical="center"/>
    </xf>
    <xf numFmtId="0" fontId="0" fillId="0" borderId="3" xfId="0" applyFont="1" applyBorder="1" applyAlignment="1">
      <alignment horizontal="center" vertical="center"/>
    </xf>
    <xf numFmtId="185" fontId="5" fillId="0" borderId="1" xfId="0" applyNumberFormat="1" applyFont="1" applyFill="1" applyBorder="1" applyAlignment="1">
      <alignment horizontal="right" vertical="center"/>
    </xf>
    <xf numFmtId="3" fontId="0" fillId="0" borderId="1" xfId="0" applyNumberFormat="1" applyFill="1" applyBorder="1">
      <alignment vertical="center"/>
    </xf>
    <xf numFmtId="178" fontId="49" fillId="0" borderId="1" xfId="0" applyNumberFormat="1" applyFont="1" applyBorder="1">
      <alignment vertical="center"/>
    </xf>
    <xf numFmtId="179" fontId="49" fillId="0" borderId="9" xfId="0" applyNumberFormat="1" applyFont="1" applyBorder="1" applyAlignment="1">
      <alignment horizontal="right" vertical="center"/>
    </xf>
  </cellXfs>
  <cellStyles count="78">
    <cellStyle name="3232" xfId="23"/>
    <cellStyle name="百分比" xfId="6" builtinId="5"/>
    <cellStyle name="百分比 2" xfId="7"/>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1"/>
    <cellStyle name="常规 2 3" xfId="19"/>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P15"/>
  <sheetViews>
    <sheetView workbookViewId="0">
      <selection activeCell="A10" sqref="A10:P10"/>
    </sheetView>
  </sheetViews>
  <sheetFormatPr defaultColWidth="9" defaultRowHeight="13.5"/>
  <cols>
    <col min="1" max="16" width="8.875" style="200" customWidth="1"/>
    <col min="17" max="16384" width="9" style="200"/>
  </cols>
  <sheetData>
    <row r="1" spans="1:16" ht="27.75" customHeight="1"/>
    <row r="2" spans="1:16" ht="46.5">
      <c r="A2" s="273" t="s">
        <v>0</v>
      </c>
      <c r="B2" s="273"/>
      <c r="C2" s="273"/>
      <c r="D2" s="273"/>
      <c r="E2" s="273"/>
      <c r="F2" s="273"/>
      <c r="G2" s="273"/>
      <c r="H2" s="273"/>
      <c r="I2" s="273"/>
      <c r="J2" s="273"/>
      <c r="K2" s="273"/>
      <c r="L2" s="273"/>
      <c r="M2" s="273"/>
      <c r="N2" s="273"/>
      <c r="O2" s="273"/>
      <c r="P2" s="273"/>
    </row>
    <row r="3" spans="1:16" ht="33.75">
      <c r="A3" s="201"/>
      <c r="B3" s="202"/>
      <c r="C3" s="202"/>
      <c r="D3" s="203"/>
      <c r="E3" s="204"/>
      <c r="N3" s="274"/>
      <c r="O3" s="274"/>
      <c r="P3" s="274"/>
    </row>
    <row r="4" spans="1:16" ht="46.5">
      <c r="A4" s="201"/>
      <c r="B4" s="203"/>
      <c r="C4" s="203"/>
      <c r="D4" s="203"/>
      <c r="E4" s="204"/>
      <c r="K4" s="207"/>
      <c r="N4" s="274"/>
      <c r="O4" s="274"/>
      <c r="P4" s="274"/>
    </row>
    <row r="5" spans="1:16" ht="61.5">
      <c r="A5" s="275" t="s">
        <v>490</v>
      </c>
      <c r="B5" s="275"/>
      <c r="C5" s="275"/>
      <c r="D5" s="275"/>
      <c r="E5" s="275"/>
      <c r="F5" s="275"/>
      <c r="G5" s="275"/>
      <c r="H5" s="275"/>
      <c r="I5" s="275"/>
      <c r="J5" s="275"/>
      <c r="K5" s="275"/>
      <c r="L5" s="275"/>
      <c r="M5" s="275"/>
      <c r="N5" s="275"/>
      <c r="O5" s="275"/>
      <c r="P5" s="275"/>
    </row>
    <row r="6" spans="1:16" ht="69">
      <c r="A6" s="205"/>
      <c r="B6" s="206"/>
      <c r="C6" s="206"/>
      <c r="D6" s="206"/>
      <c r="E6" s="206"/>
      <c r="F6" s="206"/>
      <c r="G6" s="206"/>
      <c r="H6" s="276"/>
      <c r="I6" s="276"/>
      <c r="J6" s="208"/>
      <c r="K6" s="208"/>
      <c r="L6" s="208"/>
      <c r="M6" s="208"/>
      <c r="N6" s="208"/>
      <c r="O6" s="208"/>
      <c r="P6" s="208"/>
    </row>
    <row r="7" spans="1:16" ht="25.5">
      <c r="A7" s="201"/>
      <c r="B7" s="204"/>
      <c r="C7" s="204"/>
      <c r="D7" s="204"/>
      <c r="E7" s="204"/>
      <c r="F7" s="204"/>
      <c r="G7" s="204"/>
      <c r="H7" s="204"/>
      <c r="I7" s="204"/>
    </row>
    <row r="8" spans="1:16" ht="25.5">
      <c r="A8" s="201"/>
      <c r="B8" s="204"/>
      <c r="C8" s="204"/>
      <c r="D8" s="204"/>
      <c r="E8" s="204"/>
      <c r="F8" s="204"/>
      <c r="G8" s="204"/>
      <c r="H8" s="204"/>
      <c r="I8" s="204"/>
    </row>
    <row r="9" spans="1:16" ht="25.5">
      <c r="A9" s="201"/>
      <c r="B9" s="204"/>
      <c r="C9" s="204"/>
      <c r="D9" s="204"/>
      <c r="E9" s="204"/>
      <c r="F9" s="204"/>
      <c r="G9" s="204"/>
      <c r="H9" s="204"/>
      <c r="I9" s="204"/>
    </row>
    <row r="10" spans="1:16" ht="46.5">
      <c r="A10" s="271" t="s">
        <v>476</v>
      </c>
      <c r="B10" s="271"/>
      <c r="C10" s="271"/>
      <c r="D10" s="271"/>
      <c r="E10" s="271"/>
      <c r="F10" s="271"/>
      <c r="G10" s="271"/>
      <c r="H10" s="271"/>
      <c r="I10" s="271"/>
      <c r="J10" s="271"/>
      <c r="K10" s="271"/>
      <c r="L10" s="271"/>
      <c r="M10" s="271"/>
      <c r="N10" s="271"/>
      <c r="O10" s="271"/>
      <c r="P10" s="271"/>
    </row>
    <row r="11" spans="1:16" ht="58.5" customHeight="1">
      <c r="A11" s="201"/>
      <c r="B11" s="204"/>
      <c r="C11" s="204"/>
      <c r="D11" s="204"/>
      <c r="E11" s="204"/>
      <c r="F11" s="204"/>
      <c r="G11" s="204"/>
      <c r="H11" s="204"/>
      <c r="I11" s="204"/>
    </row>
    <row r="12" spans="1:16" ht="25.5">
      <c r="A12" s="201"/>
      <c r="B12" s="204"/>
      <c r="C12" s="204"/>
      <c r="D12" s="204"/>
      <c r="E12" s="204"/>
      <c r="F12" s="204"/>
      <c r="G12" s="204"/>
      <c r="H12" s="204"/>
      <c r="I12" s="204"/>
    </row>
    <row r="13" spans="1:16" ht="25.5">
      <c r="A13" s="201"/>
      <c r="B13" s="272"/>
      <c r="C13" s="272"/>
      <c r="D13" s="272"/>
      <c r="E13" s="272"/>
      <c r="F13" s="272"/>
      <c r="G13" s="272"/>
      <c r="H13" s="272"/>
      <c r="I13" s="272"/>
    </row>
    <row r="14" spans="1:16" ht="25.5">
      <c r="A14" s="201"/>
      <c r="B14" s="204"/>
      <c r="C14" s="204"/>
      <c r="D14" s="204"/>
      <c r="E14" s="204"/>
      <c r="F14" s="204"/>
      <c r="G14" s="204"/>
      <c r="H14" s="204"/>
      <c r="I14" s="204"/>
    </row>
    <row r="15" spans="1:16" ht="25.5">
      <c r="A15" s="201"/>
      <c r="B15" s="204"/>
      <c r="C15" s="204"/>
      <c r="D15" s="204"/>
      <c r="E15" s="204"/>
      <c r="F15" s="204"/>
      <c r="G15" s="204"/>
      <c r="H15" s="204"/>
      <c r="I15" s="204"/>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dimension ref="A1:D12"/>
  <sheetViews>
    <sheetView workbookViewId="0">
      <selection activeCell="C31" sqref="C31"/>
    </sheetView>
  </sheetViews>
  <sheetFormatPr defaultColWidth="9" defaultRowHeight="13.5"/>
  <cols>
    <col min="1" max="4" width="21.375" customWidth="1"/>
  </cols>
  <sheetData>
    <row r="1" spans="1:4">
      <c r="A1" s="1" t="s">
        <v>319</v>
      </c>
    </row>
    <row r="2" spans="1:4" ht="52.5" customHeight="1">
      <c r="A2" s="282" t="s">
        <v>497</v>
      </c>
      <c r="B2" s="282"/>
      <c r="C2" s="282"/>
      <c r="D2" s="282"/>
    </row>
    <row r="3" spans="1:4" ht="18.75" customHeight="1">
      <c r="A3" s="281" t="s">
        <v>480</v>
      </c>
      <c r="B3" s="281"/>
      <c r="C3" s="281"/>
      <c r="D3" s="281"/>
    </row>
    <row r="4" spans="1:4">
      <c r="D4" s="36" t="s">
        <v>24</v>
      </c>
    </row>
    <row r="5" spans="1:4" ht="23.25" customHeight="1">
      <c r="A5" s="216" t="s">
        <v>482</v>
      </c>
      <c r="B5" s="130" t="s">
        <v>320</v>
      </c>
      <c r="C5" s="72" t="s">
        <v>321</v>
      </c>
      <c r="D5" s="72" t="s">
        <v>322</v>
      </c>
    </row>
    <row r="6" spans="1:4" ht="18.75" customHeight="1">
      <c r="A6" s="131" t="s">
        <v>320</v>
      </c>
      <c r="B6" s="132"/>
      <c r="C6" s="133"/>
      <c r="D6" s="133"/>
    </row>
    <row r="7" spans="1:4" ht="18.75" customHeight="1">
      <c r="A7" s="74"/>
      <c r="B7" s="132"/>
      <c r="C7" s="133"/>
      <c r="D7" s="133"/>
    </row>
    <row r="8" spans="1:4" ht="18.75" customHeight="1">
      <c r="A8" s="74"/>
      <c r="B8" s="132"/>
      <c r="C8" s="133"/>
      <c r="D8" s="133"/>
    </row>
    <row r="9" spans="1:4" ht="18.75" customHeight="1">
      <c r="A9" s="74"/>
      <c r="B9" s="132"/>
      <c r="C9" s="133"/>
      <c r="D9" s="133"/>
    </row>
    <row r="10" spans="1:4" ht="18.75" customHeight="1">
      <c r="A10" s="74"/>
      <c r="B10" s="132"/>
      <c r="C10" s="133"/>
      <c r="D10" s="133"/>
    </row>
    <row r="11" spans="1:4" ht="18.75" customHeight="1">
      <c r="A11" s="74"/>
      <c r="B11" s="132"/>
      <c r="C11" s="133"/>
      <c r="D11" s="133"/>
    </row>
    <row r="12" spans="1:4" ht="36.75" customHeight="1">
      <c r="A12" s="283" t="s">
        <v>498</v>
      </c>
      <c r="B12" s="283"/>
      <c r="C12" s="283"/>
      <c r="D12" s="283"/>
    </row>
  </sheetData>
  <mergeCells count="3">
    <mergeCell ref="A2:D2"/>
    <mergeCell ref="A3:D3"/>
    <mergeCell ref="A12:D12"/>
  </mergeCells>
  <phoneticPr fontId="68" type="noConversion"/>
  <pageMargins left="0.70866141732283472" right="0.70866141732283472" top="0.74803149606299213" bottom="0.74803149606299213" header="0.31496062992125984" footer="0.31496062992125984"/>
  <pageSetup paperSize="9" scale="97" firstPageNumber="37" orientation="portrait" useFirstPageNumber="1" r:id="rId1"/>
  <headerFooter>
    <oddFooter>&amp;C第 9 页</oddFooter>
  </headerFooter>
</worksheet>
</file>

<file path=xl/worksheets/sheet11.xml><?xml version="1.0" encoding="utf-8"?>
<worksheet xmlns="http://schemas.openxmlformats.org/spreadsheetml/2006/main" xmlns:r="http://schemas.openxmlformats.org/officeDocument/2006/relationships">
  <dimension ref="A1:B15"/>
  <sheetViews>
    <sheetView workbookViewId="0">
      <selection activeCell="A5" sqref="A5:P5"/>
    </sheetView>
  </sheetViews>
  <sheetFormatPr defaultColWidth="9" defaultRowHeight="13.5"/>
  <cols>
    <col min="1" max="2" width="44.375" customWidth="1"/>
  </cols>
  <sheetData>
    <row r="1" spans="1:2">
      <c r="A1" s="1" t="s">
        <v>323</v>
      </c>
    </row>
    <row r="2" spans="1:2" ht="27">
      <c r="A2" s="278" t="s">
        <v>499</v>
      </c>
      <c r="B2" s="278"/>
    </row>
    <row r="3" spans="1:2" ht="18.75" customHeight="1">
      <c r="A3" s="281" t="s">
        <v>324</v>
      </c>
      <c r="B3" s="281"/>
    </row>
    <row r="4" spans="1:2" ht="17.25" customHeight="1">
      <c r="B4" s="36" t="s">
        <v>24</v>
      </c>
    </row>
    <row r="5" spans="1:2" ht="26.25" customHeight="1">
      <c r="A5" s="122" t="s">
        <v>325</v>
      </c>
      <c r="B5" s="122" t="s">
        <v>90</v>
      </c>
    </row>
    <row r="6" spans="1:2" ht="26.25" customHeight="1">
      <c r="A6" s="123" t="s">
        <v>326</v>
      </c>
      <c r="B6" s="124"/>
    </row>
    <row r="7" spans="1:2" ht="18.75" customHeight="1">
      <c r="A7" s="125" t="s">
        <v>327</v>
      </c>
      <c r="B7" s="126"/>
    </row>
    <row r="8" spans="1:2" ht="18.75" customHeight="1">
      <c r="A8" s="127"/>
      <c r="B8" s="128"/>
    </row>
    <row r="9" spans="1:2" ht="18.75" customHeight="1">
      <c r="A9" s="127"/>
      <c r="B9" s="128"/>
    </row>
    <row r="10" spans="1:2" ht="18.75" customHeight="1">
      <c r="A10" s="127"/>
      <c r="B10" s="128"/>
    </row>
    <row r="11" spans="1:2" ht="18.75" customHeight="1">
      <c r="A11" s="129" t="s">
        <v>328</v>
      </c>
      <c r="B11" s="126"/>
    </row>
    <row r="12" spans="1:2" ht="18.75" customHeight="1">
      <c r="A12" s="127"/>
      <c r="B12" s="128"/>
    </row>
    <row r="13" spans="1:2" ht="18.75" customHeight="1">
      <c r="A13" s="127"/>
      <c r="B13" s="128"/>
    </row>
    <row r="14" spans="1:2" ht="18.75" customHeight="1">
      <c r="A14" s="127"/>
      <c r="B14" s="128"/>
    </row>
    <row r="15" spans="1:2" ht="24" customHeight="1">
      <c r="A15" s="252" t="s">
        <v>500</v>
      </c>
    </row>
  </sheetData>
  <mergeCells count="2">
    <mergeCell ref="A2:B2"/>
    <mergeCell ref="A3:B3"/>
  </mergeCells>
  <phoneticPr fontId="68" type="noConversion"/>
  <pageMargins left="0.70866141732283472" right="0.70866141732283472" top="0.74803149606299213" bottom="0.74803149606299213" header="0.31496062992125984" footer="0.31496062992125984"/>
  <pageSetup paperSize="9" firstPageNumber="38" orientation="portrait" useFirstPageNumber="1" r:id="rId1"/>
  <headerFooter>
    <oddFooter>&amp;C第 10 页</oddFooter>
  </headerFooter>
</worksheet>
</file>

<file path=xl/worksheets/sheet12.xml><?xml version="1.0" encoding="utf-8"?>
<worksheet xmlns="http://schemas.openxmlformats.org/spreadsheetml/2006/main" xmlns:r="http://schemas.openxmlformats.org/officeDocument/2006/relationships">
  <dimension ref="A2:A3"/>
  <sheetViews>
    <sheetView workbookViewId="0">
      <selection activeCell="A5" sqref="A5:P5"/>
    </sheetView>
  </sheetViews>
  <sheetFormatPr defaultColWidth="9" defaultRowHeight="13.5"/>
  <cols>
    <col min="1" max="1" width="95" customWidth="1"/>
  </cols>
  <sheetData>
    <row r="2" spans="1:1" ht="45" customHeight="1">
      <c r="A2" s="270" t="s">
        <v>522</v>
      </c>
    </row>
    <row r="3" spans="1:1" ht="219" customHeight="1">
      <c r="A3" s="269" t="s">
        <v>524</v>
      </c>
    </row>
  </sheetData>
  <phoneticPr fontId="68" type="noConversion"/>
  <pageMargins left="0.70866141732283472" right="0.70866141732283472" top="0.74803149606299213" bottom="0.74803149606299213" header="0.31496062992125984" footer="0.31496062992125984"/>
  <pageSetup paperSize="9" firstPageNumber="39" orientation="portrait" useFirstPageNumber="1" r:id="rId1"/>
  <headerFooter>
    <oddFooter>&amp;C第 11 页</oddFooter>
  </headerFooter>
</worksheet>
</file>

<file path=xl/worksheets/sheet13.xml><?xml version="1.0" encoding="utf-8"?>
<worksheet xmlns="http://schemas.openxmlformats.org/spreadsheetml/2006/main" xmlns:r="http://schemas.openxmlformats.org/officeDocument/2006/relationships">
  <dimension ref="A1:S22"/>
  <sheetViews>
    <sheetView zoomScale="85" zoomScaleNormal="85" workbookViewId="0">
      <selection activeCell="P18" sqref="P18"/>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9">
      <c r="A1" t="s">
        <v>329</v>
      </c>
    </row>
    <row r="2" spans="1:19" ht="27">
      <c r="B2" s="278" t="s">
        <v>501</v>
      </c>
      <c r="C2" s="278"/>
      <c r="D2" s="278"/>
      <c r="E2" s="278"/>
      <c r="F2" s="278"/>
      <c r="G2" s="278"/>
      <c r="H2" s="278"/>
      <c r="I2" s="278"/>
      <c r="J2" s="278"/>
      <c r="K2" s="278"/>
      <c r="L2" s="278"/>
      <c r="M2" s="278"/>
      <c r="N2" s="278"/>
    </row>
    <row r="3" spans="1:19" ht="18.75" customHeight="1"/>
    <row r="4" spans="1:19">
      <c r="O4" s="284" t="s">
        <v>24</v>
      </c>
      <c r="P4" s="284"/>
    </row>
    <row r="5" spans="1:19" ht="58.5" customHeight="1">
      <c r="A5" s="98" t="s">
        <v>330</v>
      </c>
      <c r="B5" s="99" t="s">
        <v>86</v>
      </c>
      <c r="C5" s="99" t="s">
        <v>331</v>
      </c>
      <c r="D5" s="99" t="s">
        <v>88</v>
      </c>
      <c r="E5" s="99" t="s">
        <v>89</v>
      </c>
      <c r="F5" s="99" t="s">
        <v>90</v>
      </c>
      <c r="G5" s="99" t="s">
        <v>332</v>
      </c>
      <c r="H5" s="100" t="s">
        <v>333</v>
      </c>
      <c r="I5" s="98" t="s">
        <v>145</v>
      </c>
      <c r="J5" s="99" t="s">
        <v>86</v>
      </c>
      <c r="K5" s="99" t="s">
        <v>331</v>
      </c>
      <c r="L5" s="99" t="s">
        <v>88</v>
      </c>
      <c r="M5" s="99" t="s">
        <v>89</v>
      </c>
      <c r="N5" s="99" t="s">
        <v>90</v>
      </c>
      <c r="O5" s="99" t="s">
        <v>332</v>
      </c>
      <c r="P5" s="100" t="s">
        <v>333</v>
      </c>
      <c r="S5" s="260"/>
    </row>
    <row r="6" spans="1:19" ht="32.25" customHeight="1">
      <c r="A6" s="101" t="s">
        <v>334</v>
      </c>
      <c r="B6" s="102">
        <v>0</v>
      </c>
      <c r="C6" s="102">
        <v>0</v>
      </c>
      <c r="D6" s="102">
        <v>145</v>
      </c>
      <c r="E6" s="102">
        <v>145</v>
      </c>
      <c r="F6" s="102">
        <v>145</v>
      </c>
      <c r="G6" s="244">
        <v>1</v>
      </c>
      <c r="H6" s="249">
        <v>1.5591397849462365</v>
      </c>
      <c r="I6" s="112" t="s">
        <v>94</v>
      </c>
      <c r="J6" s="102">
        <f>J7+J15</f>
        <v>0</v>
      </c>
      <c r="K6" s="102">
        <f>K7+K15</f>
        <v>0</v>
      </c>
      <c r="L6" s="102">
        <v>145</v>
      </c>
      <c r="M6" s="102">
        <v>145</v>
      </c>
      <c r="N6" s="102">
        <v>145</v>
      </c>
      <c r="O6" s="244">
        <v>1</v>
      </c>
      <c r="P6" s="249">
        <v>1.5591397849462365</v>
      </c>
      <c r="Q6" s="76"/>
    </row>
    <row r="7" spans="1:19" ht="32.25" customHeight="1">
      <c r="A7" s="104" t="s">
        <v>96</v>
      </c>
      <c r="B7" s="102">
        <v>0</v>
      </c>
      <c r="C7" s="102">
        <v>0</v>
      </c>
      <c r="D7" s="102">
        <v>145</v>
      </c>
      <c r="E7" s="102">
        <v>145</v>
      </c>
      <c r="F7" s="102">
        <v>145</v>
      </c>
      <c r="G7" s="253">
        <v>1</v>
      </c>
      <c r="H7" s="254">
        <v>11.153846153846153</v>
      </c>
      <c r="I7" s="115" t="s">
        <v>97</v>
      </c>
      <c r="J7" s="102">
        <f>SUM(J8:J14)</f>
        <v>0</v>
      </c>
      <c r="K7" s="102">
        <f>SUM(K8:K14)</f>
        <v>0</v>
      </c>
      <c r="L7" s="102">
        <v>109</v>
      </c>
      <c r="M7" s="102">
        <v>109</v>
      </c>
      <c r="N7" s="102">
        <v>109</v>
      </c>
      <c r="O7" s="244">
        <v>1</v>
      </c>
      <c r="P7" s="249">
        <v>1.3625</v>
      </c>
      <c r="Q7" s="76"/>
    </row>
    <row r="8" spans="1:19" ht="32.25" customHeight="1">
      <c r="A8" s="105" t="s">
        <v>335</v>
      </c>
      <c r="B8" s="106"/>
      <c r="C8" s="106"/>
      <c r="D8" s="106"/>
      <c r="E8" s="106"/>
      <c r="F8" s="106"/>
      <c r="G8" s="255"/>
      <c r="H8" s="256"/>
      <c r="I8" s="105" t="s">
        <v>336</v>
      </c>
      <c r="J8" s="106"/>
      <c r="K8" s="106"/>
      <c r="L8" s="106"/>
      <c r="M8" s="106"/>
      <c r="N8" s="106"/>
      <c r="O8" s="243"/>
      <c r="P8" s="248"/>
      <c r="Q8" s="76"/>
    </row>
    <row r="9" spans="1:19" ht="32.25" customHeight="1">
      <c r="A9" s="105" t="s">
        <v>337</v>
      </c>
      <c r="B9" s="106"/>
      <c r="C9" s="106"/>
      <c r="D9" s="106">
        <v>109</v>
      </c>
      <c r="E9" s="106">
        <v>109</v>
      </c>
      <c r="F9" s="106">
        <v>109</v>
      </c>
      <c r="G9" s="255">
        <v>1</v>
      </c>
      <c r="H9" s="256"/>
      <c r="I9" s="105" t="s">
        <v>338</v>
      </c>
      <c r="J9" s="106"/>
      <c r="K9" s="106"/>
      <c r="L9" s="106">
        <v>109</v>
      </c>
      <c r="M9" s="106">
        <v>109</v>
      </c>
      <c r="N9" s="106">
        <v>109</v>
      </c>
      <c r="O9" s="243">
        <v>1</v>
      </c>
      <c r="P9" s="248"/>
      <c r="Q9" s="76"/>
    </row>
    <row r="10" spans="1:19" ht="32.25" customHeight="1">
      <c r="A10" s="105" t="s">
        <v>339</v>
      </c>
      <c r="B10" s="106">
        <v>0</v>
      </c>
      <c r="C10" s="106">
        <v>0</v>
      </c>
      <c r="D10" s="299">
        <v>36</v>
      </c>
      <c r="E10" s="299">
        <v>36</v>
      </c>
      <c r="F10" s="299">
        <v>36</v>
      </c>
      <c r="G10" s="255">
        <v>1</v>
      </c>
      <c r="H10" s="256">
        <v>2.7692307692307692</v>
      </c>
      <c r="I10" s="105" t="s">
        <v>340</v>
      </c>
      <c r="J10" s="106"/>
      <c r="K10" s="106"/>
      <c r="L10" s="106"/>
      <c r="M10" s="106"/>
      <c r="N10" s="106"/>
      <c r="O10" s="243"/>
      <c r="P10" s="248"/>
      <c r="Q10" s="76"/>
    </row>
    <row r="11" spans="1:19" ht="32.25" customHeight="1">
      <c r="A11" s="11"/>
      <c r="B11" s="11"/>
      <c r="C11" s="11"/>
      <c r="D11" s="11"/>
      <c r="E11" s="11"/>
      <c r="F11" s="11"/>
      <c r="G11" s="257"/>
      <c r="H11" s="257"/>
      <c r="I11" s="116" t="s">
        <v>341</v>
      </c>
      <c r="J11" s="106"/>
      <c r="K11" s="106"/>
      <c r="L11" s="106"/>
      <c r="M11" s="106"/>
      <c r="N11" s="106"/>
      <c r="O11" s="243"/>
      <c r="P11" s="248"/>
      <c r="Q11" s="76"/>
    </row>
    <row r="12" spans="1:19" ht="32.25" customHeight="1">
      <c r="A12" s="11"/>
      <c r="B12" s="11"/>
      <c r="C12" s="11"/>
      <c r="D12" s="11"/>
      <c r="E12" s="11"/>
      <c r="F12" s="11"/>
      <c r="G12" s="257"/>
      <c r="H12" s="257"/>
      <c r="I12" s="116" t="s">
        <v>342</v>
      </c>
      <c r="J12" s="106"/>
      <c r="K12" s="106"/>
      <c r="L12" s="106"/>
      <c r="M12" s="106"/>
      <c r="N12" s="106"/>
      <c r="O12" s="243"/>
      <c r="P12" s="248"/>
      <c r="Q12" s="76"/>
    </row>
    <row r="13" spans="1:19" ht="32.25" customHeight="1">
      <c r="A13" s="11"/>
      <c r="B13" s="11"/>
      <c r="C13" s="11"/>
      <c r="D13" s="11"/>
      <c r="E13" s="11"/>
      <c r="F13" s="11"/>
      <c r="G13" s="257"/>
      <c r="H13" s="257"/>
      <c r="I13" s="116" t="s">
        <v>343</v>
      </c>
      <c r="J13" s="106"/>
      <c r="K13" s="106"/>
      <c r="L13" s="106"/>
      <c r="M13" s="106"/>
      <c r="N13" s="106"/>
      <c r="O13" s="243"/>
      <c r="P13" s="248"/>
      <c r="Q13" s="76"/>
    </row>
    <row r="14" spans="1:19" ht="32.25" customHeight="1">
      <c r="A14" s="11"/>
      <c r="B14" s="11"/>
      <c r="C14" s="11"/>
      <c r="D14" s="11"/>
      <c r="E14" s="11"/>
      <c r="F14" s="11"/>
      <c r="G14" s="257"/>
      <c r="H14" s="257"/>
      <c r="I14" s="117" t="s">
        <v>344</v>
      </c>
      <c r="J14" s="106"/>
      <c r="K14" s="106"/>
      <c r="L14" s="106"/>
      <c r="M14" s="106"/>
      <c r="N14" s="106"/>
      <c r="O14" s="243"/>
      <c r="P14" s="248"/>
      <c r="Q14" s="76"/>
    </row>
    <row r="15" spans="1:19" ht="27.75" customHeight="1">
      <c r="A15" s="107" t="s">
        <v>123</v>
      </c>
      <c r="B15" s="102">
        <v>0</v>
      </c>
      <c r="C15" s="102">
        <v>0</v>
      </c>
      <c r="D15" s="102">
        <f>SUM(D16:D22)</f>
        <v>0</v>
      </c>
      <c r="E15" s="102">
        <f>SUM(E16:E22)</f>
        <v>0</v>
      </c>
      <c r="F15" s="102">
        <f>SUM(F16:F22)</f>
        <v>0</v>
      </c>
      <c r="G15" s="244" t="s">
        <v>95</v>
      </c>
      <c r="H15" s="249" t="s">
        <v>95</v>
      </c>
      <c r="I15" s="118" t="s">
        <v>124</v>
      </c>
      <c r="J15" s="102">
        <f>SUM(J16:J22)</f>
        <v>0</v>
      </c>
      <c r="K15" s="102">
        <f t="shared" ref="K15:M15" si="0">SUM(K16:K22)</f>
        <v>0</v>
      </c>
      <c r="L15" s="102">
        <f t="shared" si="0"/>
        <v>36</v>
      </c>
      <c r="M15" s="102">
        <f t="shared" si="0"/>
        <v>36</v>
      </c>
      <c r="N15" s="102">
        <v>36</v>
      </c>
      <c r="O15" s="244">
        <v>1</v>
      </c>
      <c r="P15" s="249">
        <v>2.7692307692307692</v>
      </c>
      <c r="Q15" s="76"/>
    </row>
    <row r="16" spans="1:19" ht="27.75" customHeight="1">
      <c r="A16" s="108" t="s">
        <v>125</v>
      </c>
      <c r="B16" s="106"/>
      <c r="C16" s="106"/>
      <c r="D16" s="106"/>
      <c r="E16" s="106"/>
      <c r="F16" s="106"/>
      <c r="G16" s="244" t="s">
        <v>95</v>
      </c>
      <c r="H16" s="249" t="s">
        <v>95</v>
      </c>
      <c r="I16" s="119" t="s">
        <v>126</v>
      </c>
      <c r="J16" s="106"/>
      <c r="K16" s="106"/>
      <c r="L16" s="106"/>
      <c r="M16" s="106"/>
      <c r="N16" s="106"/>
      <c r="O16" s="244" t="s">
        <v>95</v>
      </c>
      <c r="P16" s="249" t="s">
        <v>95</v>
      </c>
      <c r="Q16" s="76"/>
    </row>
    <row r="17" spans="1:17" ht="27.75" customHeight="1">
      <c r="A17" s="213" t="s">
        <v>478</v>
      </c>
      <c r="B17" s="106"/>
      <c r="C17" s="106"/>
      <c r="D17" s="106"/>
      <c r="E17" s="106"/>
      <c r="F17" s="106"/>
      <c r="G17" s="244" t="s">
        <v>95</v>
      </c>
      <c r="H17" s="249" t="s">
        <v>95</v>
      </c>
      <c r="I17" s="212" t="s">
        <v>479</v>
      </c>
      <c r="J17" s="106"/>
      <c r="K17" s="106"/>
      <c r="L17" s="106"/>
      <c r="M17" s="106"/>
      <c r="N17" s="106"/>
      <c r="O17" s="244" t="s">
        <v>95</v>
      </c>
      <c r="P17" s="249" t="s">
        <v>95</v>
      </c>
      <c r="Q17" s="76"/>
    </row>
    <row r="18" spans="1:17" ht="27.75" customHeight="1">
      <c r="A18" s="109" t="s">
        <v>345</v>
      </c>
      <c r="B18" s="106"/>
      <c r="C18" s="106"/>
      <c r="D18" s="106"/>
      <c r="E18" s="106"/>
      <c r="F18" s="106"/>
      <c r="G18" s="244" t="s">
        <v>95</v>
      </c>
      <c r="H18" s="249" t="s">
        <v>95</v>
      </c>
      <c r="I18" s="119" t="s">
        <v>346</v>
      </c>
      <c r="J18" s="106"/>
      <c r="K18" s="106"/>
      <c r="L18" s="106"/>
      <c r="M18" s="106"/>
      <c r="N18" s="106"/>
      <c r="O18" s="244" t="s">
        <v>95</v>
      </c>
      <c r="P18" s="249" t="s">
        <v>95</v>
      </c>
      <c r="Q18" s="76"/>
    </row>
    <row r="19" spans="1:17" ht="27.75" customHeight="1">
      <c r="A19" s="109" t="s">
        <v>347</v>
      </c>
      <c r="B19" s="106"/>
      <c r="C19" s="106"/>
      <c r="D19" s="106"/>
      <c r="E19" s="106"/>
      <c r="F19" s="106"/>
      <c r="G19" s="244" t="s">
        <v>95</v>
      </c>
      <c r="H19" s="249" t="s">
        <v>95</v>
      </c>
      <c r="I19" s="119" t="s">
        <v>348</v>
      </c>
      <c r="J19" s="106"/>
      <c r="K19" s="106"/>
      <c r="L19" s="106"/>
      <c r="M19" s="106"/>
      <c r="N19" s="106"/>
      <c r="O19" s="244" t="s">
        <v>95</v>
      </c>
      <c r="P19" s="249" t="s">
        <v>95</v>
      </c>
      <c r="Q19" s="76"/>
    </row>
    <row r="20" spans="1:17" ht="33" customHeight="1">
      <c r="A20" s="109" t="s">
        <v>349</v>
      </c>
      <c r="B20" s="106"/>
      <c r="C20" s="106"/>
      <c r="D20" s="106"/>
      <c r="E20" s="106"/>
      <c r="F20" s="106"/>
      <c r="G20" s="244" t="s">
        <v>95</v>
      </c>
      <c r="H20" s="249" t="s">
        <v>95</v>
      </c>
      <c r="I20" s="119" t="s">
        <v>350</v>
      </c>
      <c r="J20" s="106"/>
      <c r="K20" s="106"/>
      <c r="L20" s="106"/>
      <c r="M20" s="106"/>
      <c r="N20" s="106"/>
      <c r="O20" s="244" t="s">
        <v>95</v>
      </c>
      <c r="P20" s="249" t="s">
        <v>95</v>
      </c>
      <c r="Q20" s="76"/>
    </row>
    <row r="21" spans="1:17" ht="27.75" customHeight="1">
      <c r="A21" s="105" t="s">
        <v>131</v>
      </c>
      <c r="B21" s="106"/>
      <c r="C21" s="106"/>
      <c r="D21" s="106"/>
      <c r="E21" s="106"/>
      <c r="F21" s="106"/>
      <c r="G21" s="244" t="s">
        <v>95</v>
      </c>
      <c r="H21" s="249" t="s">
        <v>95</v>
      </c>
      <c r="I21" s="119" t="s">
        <v>519</v>
      </c>
      <c r="J21" s="106">
        <v>0</v>
      </c>
      <c r="K21" s="106">
        <v>0</v>
      </c>
      <c r="L21" s="106">
        <v>36</v>
      </c>
      <c r="M21" s="106">
        <v>36</v>
      </c>
      <c r="N21" s="106">
        <v>36</v>
      </c>
      <c r="O21" s="247">
        <v>1</v>
      </c>
      <c r="P21" s="300">
        <v>2.7692307692307692</v>
      </c>
      <c r="Q21" s="76"/>
    </row>
    <row r="22" spans="1:17" ht="27.75" customHeight="1">
      <c r="A22" s="110" t="s">
        <v>351</v>
      </c>
      <c r="B22" s="111"/>
      <c r="C22" s="111"/>
      <c r="D22" s="111"/>
      <c r="E22" s="111"/>
      <c r="F22" s="111"/>
      <c r="G22" s="258" t="s">
        <v>95</v>
      </c>
      <c r="H22" s="259" t="s">
        <v>95</v>
      </c>
      <c r="I22" s="120" t="s">
        <v>352</v>
      </c>
      <c r="J22" s="111"/>
      <c r="K22" s="111"/>
      <c r="L22" s="111"/>
      <c r="M22" s="111"/>
      <c r="N22" s="121"/>
      <c r="O22" s="258" t="s">
        <v>95</v>
      </c>
      <c r="P22" s="259" t="s">
        <v>95</v>
      </c>
      <c r="Q22" s="76"/>
    </row>
  </sheetData>
  <mergeCells count="2">
    <mergeCell ref="B2:N2"/>
    <mergeCell ref="O4:P4"/>
  </mergeCells>
  <phoneticPr fontId="68" type="noConversion"/>
  <pageMargins left="0.70866141732283472" right="0.70866141732283472" top="0.74803149606299213" bottom="0.74803149606299213" header="0.31496062992125984" footer="0.31496062992125984"/>
  <pageSetup paperSize="9" scale="61" firstPageNumber="40" orientation="landscape" useFirstPageNumber="1" r:id="rId1"/>
  <headerFooter>
    <oddFooter>&amp;C第 12 页</oddFooter>
  </headerFooter>
</worksheet>
</file>

<file path=xl/worksheets/sheet14.xml><?xml version="1.0" encoding="utf-8"?>
<worksheet xmlns="http://schemas.openxmlformats.org/spreadsheetml/2006/main" xmlns:r="http://schemas.openxmlformats.org/officeDocument/2006/relationships">
  <dimension ref="A1:D52"/>
  <sheetViews>
    <sheetView workbookViewId="0">
      <selection activeCell="E9" sqref="E9"/>
    </sheetView>
  </sheetViews>
  <sheetFormatPr defaultColWidth="9" defaultRowHeight="14.25"/>
  <cols>
    <col min="1" max="3" width="20.875" style="40" customWidth="1"/>
    <col min="4" max="4" width="26.625" style="40" customWidth="1"/>
    <col min="5" max="256" width="9" style="40"/>
    <col min="257" max="260" width="20.875" style="40" customWidth="1"/>
    <col min="261" max="512" width="9" style="40"/>
    <col min="513" max="516" width="20.875" style="40" customWidth="1"/>
    <col min="517" max="768" width="9" style="40"/>
    <col min="769" max="772" width="20.875" style="40" customWidth="1"/>
    <col min="773" max="1024" width="10" style="40"/>
    <col min="1025" max="1028" width="20.875" style="40" customWidth="1"/>
    <col min="1029" max="1280" width="9" style="40"/>
    <col min="1281" max="1284" width="20.875" style="40" customWidth="1"/>
    <col min="1285" max="1536" width="9" style="40"/>
    <col min="1537" max="1540" width="20.875" style="40" customWidth="1"/>
    <col min="1541" max="1792" width="9" style="40"/>
    <col min="1793" max="1796" width="20.875" style="40" customWidth="1"/>
    <col min="1797" max="2048" width="10" style="40"/>
    <col min="2049" max="2052" width="20.875" style="40" customWidth="1"/>
    <col min="2053" max="2304" width="9" style="40"/>
    <col min="2305" max="2308" width="20.875" style="40" customWidth="1"/>
    <col min="2309" max="2560" width="9" style="40"/>
    <col min="2561" max="2564" width="20.875" style="40" customWidth="1"/>
    <col min="2565" max="2816" width="9" style="40"/>
    <col min="2817" max="2820" width="20.875" style="40" customWidth="1"/>
    <col min="2821" max="3072" width="10" style="40"/>
    <col min="3073" max="3076" width="20.875" style="40" customWidth="1"/>
    <col min="3077" max="3328" width="9" style="40"/>
    <col min="3329" max="3332" width="20.875" style="40" customWidth="1"/>
    <col min="3333" max="3584" width="9" style="40"/>
    <col min="3585" max="3588" width="20.875" style="40" customWidth="1"/>
    <col min="3589" max="3840" width="9" style="40"/>
    <col min="3841" max="3844" width="20.875" style="40" customWidth="1"/>
    <col min="3845" max="4096" width="10" style="40"/>
    <col min="4097" max="4100" width="20.875" style="40" customWidth="1"/>
    <col min="4101" max="4352" width="9" style="40"/>
    <col min="4353" max="4356" width="20.875" style="40" customWidth="1"/>
    <col min="4357" max="4608" width="9" style="40"/>
    <col min="4609" max="4612" width="20.875" style="40" customWidth="1"/>
    <col min="4613" max="4864" width="9" style="40"/>
    <col min="4865" max="4868" width="20.875" style="40" customWidth="1"/>
    <col min="4869" max="5120" width="10" style="40"/>
    <col min="5121" max="5124" width="20.875" style="40" customWidth="1"/>
    <col min="5125" max="5376" width="9" style="40"/>
    <col min="5377" max="5380" width="20.875" style="40" customWidth="1"/>
    <col min="5381" max="5632" width="9" style="40"/>
    <col min="5633" max="5636" width="20.875" style="40" customWidth="1"/>
    <col min="5637" max="5888" width="9" style="40"/>
    <col min="5889" max="5892" width="20.875" style="40" customWidth="1"/>
    <col min="5893" max="6144" width="10" style="40"/>
    <col min="6145" max="6148" width="20.875" style="40" customWidth="1"/>
    <col min="6149" max="6400" width="9" style="40"/>
    <col min="6401" max="6404" width="20.875" style="40" customWidth="1"/>
    <col min="6405" max="6656" width="9" style="40"/>
    <col min="6657" max="6660" width="20.875" style="40" customWidth="1"/>
    <col min="6661" max="6912" width="9" style="40"/>
    <col min="6913" max="6916" width="20.875" style="40" customWidth="1"/>
    <col min="6917" max="7168" width="10" style="40"/>
    <col min="7169" max="7172" width="20.875" style="40" customWidth="1"/>
    <col min="7173" max="7424" width="9" style="40"/>
    <col min="7425" max="7428" width="20.875" style="40" customWidth="1"/>
    <col min="7429" max="7680" width="9" style="40"/>
    <col min="7681" max="7684" width="20.875" style="40" customWidth="1"/>
    <col min="7685" max="7936" width="9" style="40"/>
    <col min="7937" max="7940" width="20.875" style="40" customWidth="1"/>
    <col min="7941" max="8192" width="10" style="40"/>
    <col min="8193" max="8196" width="20.875" style="40" customWidth="1"/>
    <col min="8197" max="8448" width="9" style="40"/>
    <col min="8449" max="8452" width="20.875" style="40" customWidth="1"/>
    <col min="8453" max="8704" width="9" style="40"/>
    <col min="8705" max="8708" width="20.875" style="40" customWidth="1"/>
    <col min="8709" max="8960" width="9" style="40"/>
    <col min="8961" max="8964" width="20.875" style="40" customWidth="1"/>
    <col min="8965" max="9216" width="10" style="40"/>
    <col min="9217" max="9220" width="20.875" style="40" customWidth="1"/>
    <col min="9221" max="9472" width="9" style="40"/>
    <col min="9473" max="9476" width="20.875" style="40" customWidth="1"/>
    <col min="9477" max="9728" width="9" style="40"/>
    <col min="9729" max="9732" width="20.875" style="40" customWidth="1"/>
    <col min="9733" max="9984" width="9" style="40"/>
    <col min="9985" max="9988" width="20.875" style="40" customWidth="1"/>
    <col min="9989" max="10240" width="10" style="40"/>
    <col min="10241" max="10244" width="20.875" style="40" customWidth="1"/>
    <col min="10245" max="10496" width="9" style="40"/>
    <col min="10497" max="10500" width="20.875" style="40" customWidth="1"/>
    <col min="10501" max="10752" width="9" style="40"/>
    <col min="10753" max="10756" width="20.875" style="40" customWidth="1"/>
    <col min="10757" max="11008" width="9" style="40"/>
    <col min="11009" max="11012" width="20.875" style="40" customWidth="1"/>
    <col min="11013" max="11264" width="10" style="40"/>
    <col min="11265" max="11268" width="20.875" style="40" customWidth="1"/>
    <col min="11269" max="11520" width="9" style="40"/>
    <col min="11521" max="11524" width="20.875" style="40" customWidth="1"/>
    <col min="11525" max="11776" width="9" style="40"/>
    <col min="11777" max="11780" width="20.875" style="40" customWidth="1"/>
    <col min="11781" max="12032" width="9" style="40"/>
    <col min="12033" max="12036" width="20.875" style="40" customWidth="1"/>
    <col min="12037" max="12288" width="10" style="40"/>
    <col min="12289" max="12292" width="20.875" style="40" customWidth="1"/>
    <col min="12293" max="12544" width="9" style="40"/>
    <col min="12545" max="12548" width="20.875" style="40" customWidth="1"/>
    <col min="12549" max="12800" width="9" style="40"/>
    <col min="12801" max="12804" width="20.875" style="40" customWidth="1"/>
    <col min="12805" max="13056" width="9" style="40"/>
    <col min="13057" max="13060" width="20.875" style="40" customWidth="1"/>
    <col min="13061" max="13312" width="10" style="40"/>
    <col min="13313" max="13316" width="20.875" style="40" customWidth="1"/>
    <col min="13317" max="13568" width="9" style="40"/>
    <col min="13569" max="13572" width="20.875" style="40" customWidth="1"/>
    <col min="13573" max="13824" width="9" style="40"/>
    <col min="13825" max="13828" width="20.875" style="40" customWidth="1"/>
    <col min="13829" max="14080" width="9" style="40"/>
    <col min="14081" max="14084" width="20.875" style="40" customWidth="1"/>
    <col min="14085" max="14336" width="10" style="40"/>
    <col min="14337" max="14340" width="20.875" style="40" customWidth="1"/>
    <col min="14341" max="14592" width="9" style="40"/>
    <col min="14593" max="14596" width="20.875" style="40" customWidth="1"/>
    <col min="14597" max="14848" width="9" style="40"/>
    <col min="14849" max="14852" width="20.875" style="40" customWidth="1"/>
    <col min="14853" max="15104" width="9" style="40"/>
    <col min="15105" max="15108" width="20.875" style="40" customWidth="1"/>
    <col min="15109" max="15360" width="10" style="40"/>
    <col min="15361" max="15364" width="20.875" style="40" customWidth="1"/>
    <col min="15365" max="15616" width="9" style="40"/>
    <col min="15617" max="15620" width="20.875" style="40" customWidth="1"/>
    <col min="15621" max="15872" width="9" style="40"/>
    <col min="15873" max="15876" width="20.875" style="40" customWidth="1"/>
    <col min="15877" max="16128" width="9" style="40"/>
    <col min="16129" max="16132" width="20.875" style="40" customWidth="1"/>
    <col min="16133" max="16384" width="10" style="40"/>
  </cols>
  <sheetData>
    <row r="1" spans="1:4" ht="72.75" customHeight="1">
      <c r="A1" s="285" t="s">
        <v>518</v>
      </c>
      <c r="B1" s="285"/>
      <c r="C1" s="285"/>
      <c r="D1" s="285"/>
    </row>
    <row r="2" spans="1:4" ht="11.25" customHeight="1">
      <c r="A2" s="286" t="s">
        <v>545</v>
      </c>
      <c r="B2" s="286"/>
      <c r="C2" s="286"/>
      <c r="D2" s="286"/>
    </row>
    <row r="3" spans="1:4" ht="18.75" customHeight="1">
      <c r="A3" s="286"/>
      <c r="B3" s="286"/>
      <c r="C3" s="286"/>
      <c r="D3" s="286"/>
    </row>
    <row r="4" spans="1:4" ht="11.25" customHeight="1">
      <c r="A4" s="286"/>
      <c r="B4" s="286"/>
      <c r="C4" s="286"/>
      <c r="D4" s="286"/>
    </row>
    <row r="5" spans="1:4" ht="11.25" customHeight="1">
      <c r="A5" s="286"/>
      <c r="B5" s="286"/>
      <c r="C5" s="286"/>
      <c r="D5" s="286"/>
    </row>
    <row r="6" spans="1:4" ht="11.25" customHeight="1">
      <c r="A6" s="286"/>
      <c r="B6" s="286"/>
      <c r="C6" s="286"/>
      <c r="D6" s="286"/>
    </row>
    <row r="7" spans="1:4" ht="11.25" customHeight="1">
      <c r="A7" s="286"/>
      <c r="B7" s="286"/>
      <c r="C7" s="286"/>
      <c r="D7" s="286"/>
    </row>
    <row r="8" spans="1:4" ht="11.25" customHeight="1">
      <c r="A8" s="286"/>
      <c r="B8" s="286"/>
      <c r="C8" s="286"/>
      <c r="D8" s="286"/>
    </row>
    <row r="9" spans="1:4" ht="11.25" customHeight="1">
      <c r="A9" s="286"/>
      <c r="B9" s="286"/>
      <c r="C9" s="286"/>
      <c r="D9" s="286"/>
    </row>
    <row r="10" spans="1:4" ht="11.25" customHeight="1">
      <c r="A10" s="286"/>
      <c r="B10" s="286"/>
      <c r="C10" s="286"/>
      <c r="D10" s="286"/>
    </row>
    <row r="11" spans="1:4" ht="11.25" customHeight="1">
      <c r="A11" s="286"/>
      <c r="B11" s="286"/>
      <c r="C11" s="286"/>
      <c r="D11" s="286"/>
    </row>
    <row r="12" spans="1:4" ht="11.25" customHeight="1">
      <c r="A12" s="286"/>
      <c r="B12" s="286"/>
      <c r="C12" s="286"/>
      <c r="D12" s="286"/>
    </row>
    <row r="13" spans="1:4" ht="11.25" customHeight="1">
      <c r="A13" s="286"/>
      <c r="B13" s="286"/>
      <c r="C13" s="286"/>
      <c r="D13" s="286"/>
    </row>
    <row r="14" spans="1:4" ht="11.25" customHeight="1">
      <c r="A14" s="286"/>
      <c r="B14" s="286"/>
      <c r="C14" s="286"/>
      <c r="D14" s="286"/>
    </row>
    <row r="15" spans="1:4" ht="11.25" customHeight="1">
      <c r="A15" s="286"/>
      <c r="B15" s="286"/>
      <c r="C15" s="286"/>
      <c r="D15" s="286"/>
    </row>
    <row r="16" spans="1:4" ht="11.25" customHeight="1">
      <c r="A16" s="286"/>
      <c r="B16" s="286"/>
      <c r="C16" s="286"/>
      <c r="D16" s="286"/>
    </row>
    <row r="17" spans="1:4" ht="11.25" customHeight="1">
      <c r="A17" s="286"/>
      <c r="B17" s="286"/>
      <c r="C17" s="286"/>
      <c r="D17" s="286"/>
    </row>
    <row r="18" spans="1:4" ht="11.25" customHeight="1">
      <c r="A18" s="286"/>
      <c r="B18" s="286"/>
      <c r="C18" s="286"/>
      <c r="D18" s="286"/>
    </row>
    <row r="19" spans="1:4" ht="11.25" customHeight="1">
      <c r="A19" s="286"/>
      <c r="B19" s="286"/>
      <c r="C19" s="286"/>
      <c r="D19" s="286"/>
    </row>
    <row r="20" spans="1:4" ht="11.25" customHeight="1">
      <c r="A20" s="286"/>
      <c r="B20" s="286"/>
      <c r="C20" s="286"/>
      <c r="D20" s="286"/>
    </row>
    <row r="21" spans="1:4" ht="11.25" customHeight="1">
      <c r="A21" s="286"/>
      <c r="B21" s="286"/>
      <c r="C21" s="286"/>
      <c r="D21" s="286"/>
    </row>
    <row r="22" spans="1:4" ht="11.25" customHeight="1">
      <c r="A22" s="286"/>
      <c r="B22" s="286"/>
      <c r="C22" s="286"/>
      <c r="D22" s="286"/>
    </row>
    <row r="23" spans="1:4" ht="11.25" customHeight="1">
      <c r="A23" s="286"/>
      <c r="B23" s="286"/>
      <c r="C23" s="286"/>
      <c r="D23" s="286"/>
    </row>
    <row r="24" spans="1:4" ht="11.25" customHeight="1">
      <c r="A24" s="286"/>
      <c r="B24" s="286"/>
      <c r="C24" s="286"/>
      <c r="D24" s="286"/>
    </row>
    <row r="25" spans="1:4" ht="11.25" customHeight="1">
      <c r="A25" s="286"/>
      <c r="B25" s="286"/>
      <c r="C25" s="286"/>
      <c r="D25" s="286"/>
    </row>
    <row r="26" spans="1:4" ht="11.25" customHeight="1">
      <c r="A26" s="286"/>
      <c r="B26" s="286"/>
      <c r="C26" s="286"/>
      <c r="D26" s="286"/>
    </row>
    <row r="27" spans="1:4" ht="11.25" customHeight="1">
      <c r="A27" s="286"/>
      <c r="B27" s="286"/>
      <c r="C27" s="286"/>
      <c r="D27" s="286"/>
    </row>
    <row r="28" spans="1:4" ht="11.25" customHeight="1">
      <c r="A28" s="286"/>
      <c r="B28" s="286"/>
      <c r="C28" s="286"/>
      <c r="D28" s="286"/>
    </row>
    <row r="29" spans="1:4" ht="11.25" customHeight="1">
      <c r="A29" s="286"/>
      <c r="B29" s="286"/>
      <c r="C29" s="286"/>
      <c r="D29" s="286"/>
    </row>
    <row r="30" spans="1:4" ht="11.25" customHeight="1">
      <c r="A30" s="286"/>
      <c r="B30" s="286"/>
      <c r="C30" s="286"/>
      <c r="D30" s="286"/>
    </row>
    <row r="31" spans="1:4" ht="11.25" customHeight="1">
      <c r="A31" s="286"/>
      <c r="B31" s="286"/>
      <c r="C31" s="286"/>
      <c r="D31" s="286"/>
    </row>
    <row r="32" spans="1:4" ht="11.25" customHeight="1">
      <c r="A32" s="286"/>
      <c r="B32" s="286"/>
      <c r="C32" s="286"/>
      <c r="D32" s="286"/>
    </row>
    <row r="33" spans="1:4" ht="11.25" customHeight="1">
      <c r="A33" s="286"/>
      <c r="B33" s="286"/>
      <c r="C33" s="286"/>
      <c r="D33" s="286"/>
    </row>
    <row r="34" spans="1:4" ht="11.25" customHeight="1">
      <c r="A34" s="286"/>
      <c r="B34" s="286"/>
      <c r="C34" s="286"/>
      <c r="D34" s="286"/>
    </row>
    <row r="35" spans="1:4" ht="11.25" customHeight="1">
      <c r="A35" s="286"/>
      <c r="B35" s="286"/>
      <c r="C35" s="286"/>
      <c r="D35" s="286"/>
    </row>
    <row r="36" spans="1:4">
      <c r="A36" s="286"/>
      <c r="B36" s="286"/>
      <c r="C36" s="286"/>
      <c r="D36" s="286"/>
    </row>
    <row r="37" spans="1:4">
      <c r="A37" s="286"/>
      <c r="B37" s="286"/>
      <c r="C37" s="286"/>
      <c r="D37" s="286"/>
    </row>
    <row r="38" spans="1:4">
      <c r="A38" s="286"/>
      <c r="B38" s="286"/>
      <c r="C38" s="286"/>
      <c r="D38" s="286"/>
    </row>
    <row r="39" spans="1:4">
      <c r="A39" s="286"/>
      <c r="B39" s="286"/>
      <c r="C39" s="286"/>
      <c r="D39" s="286"/>
    </row>
    <row r="40" spans="1:4">
      <c r="A40" s="286"/>
      <c r="B40" s="286"/>
      <c r="C40" s="286"/>
      <c r="D40" s="286"/>
    </row>
    <row r="41" spans="1:4">
      <c r="A41" s="286"/>
      <c r="B41" s="286"/>
      <c r="C41" s="286"/>
      <c r="D41" s="286"/>
    </row>
    <row r="42" spans="1:4">
      <c r="A42" s="286"/>
      <c r="B42" s="286"/>
      <c r="C42" s="286"/>
      <c r="D42" s="286"/>
    </row>
    <row r="43" spans="1:4">
      <c r="A43" s="286"/>
      <c r="B43" s="286"/>
      <c r="C43" s="286"/>
      <c r="D43" s="286"/>
    </row>
    <row r="44" spans="1:4">
      <c r="A44" s="286"/>
      <c r="B44" s="286"/>
      <c r="C44" s="286"/>
      <c r="D44" s="286"/>
    </row>
    <row r="45" spans="1:4">
      <c r="A45" s="286"/>
      <c r="B45" s="286"/>
      <c r="C45" s="286"/>
      <c r="D45" s="286"/>
    </row>
    <row r="46" spans="1:4">
      <c r="A46" s="286"/>
      <c r="B46" s="286"/>
      <c r="C46" s="286"/>
      <c r="D46" s="286"/>
    </row>
    <row r="47" spans="1:4">
      <c r="A47" s="286"/>
      <c r="B47" s="286"/>
      <c r="C47" s="286"/>
      <c r="D47" s="286"/>
    </row>
    <row r="48" spans="1:4">
      <c r="A48" s="286"/>
      <c r="B48" s="286"/>
      <c r="C48" s="286"/>
      <c r="D48" s="286"/>
    </row>
    <row r="49" spans="1:4">
      <c r="A49" s="286"/>
      <c r="B49" s="286"/>
      <c r="C49" s="286"/>
      <c r="D49" s="286"/>
    </row>
    <row r="50" spans="1:4">
      <c r="A50" s="286"/>
      <c r="B50" s="286"/>
      <c r="C50" s="286"/>
      <c r="D50" s="286"/>
    </row>
    <row r="51" spans="1:4">
      <c r="A51" s="286"/>
      <c r="B51" s="286"/>
      <c r="C51" s="286"/>
      <c r="D51" s="286"/>
    </row>
    <row r="52" spans="1:4">
      <c r="A52" s="286"/>
      <c r="B52" s="286"/>
      <c r="C52" s="286"/>
      <c r="D52" s="286"/>
    </row>
  </sheetData>
  <mergeCells count="2">
    <mergeCell ref="A1:D1"/>
    <mergeCell ref="A2:D52"/>
  </mergeCells>
  <phoneticPr fontId="68" type="noConversion"/>
  <printOptions horizontalCentered="1"/>
  <pageMargins left="0.15748031496062992" right="0.15748031496062992" top="0.74803149606299213" bottom="0.74803149606299213" header="0.31496062992125984" footer="0.31496062992125984"/>
  <pageSetup paperSize="9" firstPageNumber="41" orientation="portrait" useFirstPageNumber="1" r:id="rId1"/>
  <headerFooter>
    <oddFooter>&amp;C&amp;10第 13 页</oddFooter>
  </headerFooter>
</worksheet>
</file>

<file path=xl/worksheets/sheet15.xml><?xml version="1.0" encoding="utf-8"?>
<worksheet xmlns="http://schemas.openxmlformats.org/spreadsheetml/2006/main" xmlns:r="http://schemas.openxmlformats.org/officeDocument/2006/relationships">
  <dimension ref="A1:B9"/>
  <sheetViews>
    <sheetView workbookViewId="0">
      <selection activeCell="A5" sqref="A5:P5"/>
    </sheetView>
  </sheetViews>
  <sheetFormatPr defaultColWidth="9" defaultRowHeight="13.5"/>
  <cols>
    <col min="1" max="1" width="54.875" customWidth="1"/>
    <col min="2" max="2" width="43" style="76" customWidth="1"/>
  </cols>
  <sheetData>
    <row r="1" spans="1:2">
      <c r="A1" t="s">
        <v>353</v>
      </c>
    </row>
    <row r="2" spans="1:2" ht="48" customHeight="1">
      <c r="A2" s="282" t="s">
        <v>502</v>
      </c>
      <c r="B2" s="282"/>
    </row>
    <row r="3" spans="1:2" ht="18.75" customHeight="1"/>
    <row r="4" spans="1:2" ht="14.25" thickBot="1">
      <c r="A4" s="94"/>
      <c r="B4" s="95" t="s">
        <v>24</v>
      </c>
    </row>
    <row r="5" spans="1:2" ht="25.5" customHeight="1">
      <c r="A5" s="96" t="s">
        <v>354</v>
      </c>
      <c r="B5" s="97" t="s">
        <v>90</v>
      </c>
    </row>
    <row r="6" spans="1:2" ht="19.5" customHeight="1">
      <c r="A6" s="261" t="s">
        <v>97</v>
      </c>
      <c r="B6" s="262">
        <v>109</v>
      </c>
    </row>
    <row r="7" spans="1:2" s="76" customFormat="1" ht="19.5" customHeight="1">
      <c r="A7" s="263" t="s">
        <v>355</v>
      </c>
      <c r="B7" s="266">
        <v>109</v>
      </c>
    </row>
    <row r="8" spans="1:2" s="76" customFormat="1" ht="19.5" customHeight="1">
      <c r="A8" s="263" t="s">
        <v>356</v>
      </c>
      <c r="B8" s="266">
        <v>109</v>
      </c>
    </row>
    <row r="9" spans="1:2" s="76" customFormat="1" ht="19.5" customHeight="1" thickBot="1">
      <c r="A9" s="264" t="s">
        <v>357</v>
      </c>
      <c r="B9" s="265">
        <v>109</v>
      </c>
    </row>
  </sheetData>
  <mergeCells count="1">
    <mergeCell ref="A2:B2"/>
  </mergeCells>
  <phoneticPr fontId="68" type="noConversion"/>
  <pageMargins left="0.70866141732283472" right="0.70866141732283472" top="0.74803149606299213" bottom="0.74803149606299213" header="0.31496062992125984" footer="0.31496062992125984"/>
  <pageSetup paperSize="9" scale="90" firstPageNumber="42" orientation="portrait" useFirstPageNumber="1" r:id="rId1"/>
  <headerFooter>
    <oddFooter>&amp;C第 14 页</oddFooter>
  </headerFooter>
</worksheet>
</file>

<file path=xl/worksheets/sheet16.xml><?xml version="1.0" encoding="utf-8"?>
<worksheet xmlns="http://schemas.openxmlformats.org/spreadsheetml/2006/main" xmlns:r="http://schemas.openxmlformats.org/officeDocument/2006/relationships">
  <dimension ref="A1:D13"/>
  <sheetViews>
    <sheetView workbookViewId="0">
      <selection activeCell="C10" sqref="C10"/>
    </sheetView>
  </sheetViews>
  <sheetFormatPr defaultColWidth="9" defaultRowHeight="13.5"/>
  <cols>
    <col min="1" max="1" width="36.625" customWidth="1"/>
    <col min="2" max="2" width="23.5" customWidth="1"/>
    <col min="3" max="3" width="32.75" customWidth="1"/>
    <col min="4" max="4" width="23.5" customWidth="1"/>
  </cols>
  <sheetData>
    <row r="1" spans="1:4">
      <c r="A1" t="s">
        <v>358</v>
      </c>
    </row>
    <row r="2" spans="1:4" ht="27">
      <c r="A2" s="278" t="s">
        <v>503</v>
      </c>
      <c r="B2" s="278"/>
      <c r="C2" s="278"/>
      <c r="D2" s="278"/>
    </row>
    <row r="3" spans="1:4" ht="18.75" customHeight="1">
      <c r="D3" s="76" t="s">
        <v>24</v>
      </c>
    </row>
    <row r="4" spans="1:4" ht="61.5" customHeight="1">
      <c r="A4" s="77" t="s">
        <v>223</v>
      </c>
      <c r="B4" s="78" t="s">
        <v>90</v>
      </c>
      <c r="C4" s="78" t="s">
        <v>145</v>
      </c>
      <c r="D4" s="79" t="s">
        <v>90</v>
      </c>
    </row>
    <row r="5" spans="1:4" ht="27.75" customHeight="1">
      <c r="A5" s="80" t="s">
        <v>225</v>
      </c>
      <c r="B5" s="81"/>
      <c r="C5" s="214" t="s">
        <v>481</v>
      </c>
      <c r="D5" s="82"/>
    </row>
    <row r="6" spans="1:4" ht="27.75" customHeight="1">
      <c r="A6" s="83" t="s">
        <v>359</v>
      </c>
      <c r="B6" s="84"/>
      <c r="C6" s="85" t="s">
        <v>360</v>
      </c>
      <c r="D6" s="86"/>
    </row>
    <row r="7" spans="1:4" ht="27.75" customHeight="1">
      <c r="A7" s="83" t="s">
        <v>361</v>
      </c>
      <c r="B7" s="84"/>
      <c r="C7" s="87" t="s">
        <v>362</v>
      </c>
      <c r="D7" s="86"/>
    </row>
    <row r="8" spans="1:4" ht="27.75" customHeight="1">
      <c r="A8" s="83" t="s">
        <v>363</v>
      </c>
      <c r="B8" s="84"/>
      <c r="C8" s="87" t="s">
        <v>364</v>
      </c>
      <c r="D8" s="86"/>
    </row>
    <row r="9" spans="1:4" ht="27.75" customHeight="1">
      <c r="A9" s="83" t="s">
        <v>365</v>
      </c>
      <c r="B9" s="84"/>
      <c r="C9" s="87" t="s">
        <v>366</v>
      </c>
      <c r="D9" s="86"/>
    </row>
    <row r="10" spans="1:4" ht="27.75" customHeight="1">
      <c r="A10" s="83" t="s">
        <v>367</v>
      </c>
      <c r="B10" s="84"/>
      <c r="C10" s="88"/>
      <c r="D10" s="89"/>
    </row>
    <row r="11" spans="1:4" ht="27.75" customHeight="1">
      <c r="A11" s="83" t="s">
        <v>368</v>
      </c>
      <c r="B11" s="84"/>
      <c r="C11" s="88"/>
      <c r="D11" s="89"/>
    </row>
    <row r="12" spans="1:4" ht="27.75" customHeight="1">
      <c r="A12" s="83" t="s">
        <v>369</v>
      </c>
      <c r="B12" s="84"/>
      <c r="C12" s="88"/>
      <c r="D12" s="89"/>
    </row>
    <row r="13" spans="1:4" ht="27.75" customHeight="1">
      <c r="A13" s="90" t="s">
        <v>370</v>
      </c>
      <c r="B13" s="91"/>
      <c r="C13" s="92"/>
      <c r="D13" s="93"/>
    </row>
  </sheetData>
  <mergeCells count="1">
    <mergeCell ref="A2:D2"/>
  </mergeCells>
  <phoneticPr fontId="68" type="noConversion"/>
  <pageMargins left="0.70866141732283472" right="0.70866141732283472" top="0.74803149606299213" bottom="0.74803149606299213" header="0.31496062992125984" footer="0.31496062992125984"/>
  <pageSetup paperSize="9" scale="76" firstPageNumber="44" orientation="portrait" useFirstPageNumber="1" r:id="rId1"/>
  <headerFooter>
    <oddFooter>&amp;C第 15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A5" sqref="A5:P5"/>
    </sheetView>
  </sheetViews>
  <sheetFormatPr defaultColWidth="9" defaultRowHeight="13.5"/>
  <cols>
    <col min="1" max="1" width="47.125" customWidth="1"/>
    <col min="2" max="2" width="42.875" customWidth="1"/>
    <col min="3" max="4" width="19.875" customWidth="1"/>
  </cols>
  <sheetData>
    <row r="1" spans="1:2">
      <c r="A1" t="s">
        <v>371</v>
      </c>
    </row>
    <row r="2" spans="1:2" ht="48" customHeight="1">
      <c r="A2" s="282" t="s">
        <v>504</v>
      </c>
      <c r="B2" s="282"/>
    </row>
    <row r="3" spans="1:2" ht="18.75" customHeight="1">
      <c r="A3" s="281" t="s">
        <v>480</v>
      </c>
      <c r="B3" s="281"/>
    </row>
    <row r="4" spans="1:2" ht="21.75" customHeight="1">
      <c r="B4" s="71" t="s">
        <v>24</v>
      </c>
    </row>
    <row r="5" spans="1:2" ht="28.5" customHeight="1">
      <c r="A5" s="215" t="s">
        <v>482</v>
      </c>
      <c r="B5" s="14" t="s">
        <v>90</v>
      </c>
    </row>
    <row r="6" spans="1:2" ht="21" customHeight="1">
      <c r="A6" s="72" t="s">
        <v>320</v>
      </c>
      <c r="B6" s="73"/>
    </row>
    <row r="7" spans="1:2" ht="21" customHeight="1">
      <c r="A7" s="74"/>
      <c r="B7" s="75"/>
    </row>
    <row r="8" spans="1:2" ht="21" customHeight="1">
      <c r="A8" s="74"/>
      <c r="B8" s="75"/>
    </row>
    <row r="9" spans="1:2" ht="21" customHeight="1">
      <c r="A9" s="74"/>
      <c r="B9" s="75"/>
    </row>
    <row r="10" spans="1:2" ht="27" customHeight="1">
      <c r="A10" s="287" t="s">
        <v>500</v>
      </c>
      <c r="B10" s="288"/>
    </row>
  </sheetData>
  <mergeCells count="3">
    <mergeCell ref="A2:B2"/>
    <mergeCell ref="A3:B3"/>
    <mergeCell ref="A10:B10"/>
  </mergeCells>
  <phoneticPr fontId="68" type="noConversion"/>
  <pageMargins left="0.70866141732283472" right="0.70866141732283472" top="0.74803149606299213" bottom="0.74803149606299213" header="0.31496062992125984" footer="0.31496062992125984"/>
  <pageSetup paperSize="9" scale="99" firstPageNumber="45" orientation="portrait" useFirstPageNumber="1" r:id="rId1"/>
  <headerFooter>
    <oddFooter>&amp;C第 16 页</oddFooter>
  </headerFooter>
</worksheet>
</file>

<file path=xl/worksheets/sheet18.xml><?xml version="1.0" encoding="utf-8"?>
<worksheet xmlns="http://schemas.openxmlformats.org/spreadsheetml/2006/main" xmlns:r="http://schemas.openxmlformats.org/officeDocument/2006/relationships">
  <dimension ref="A1:I28"/>
  <sheetViews>
    <sheetView workbookViewId="0">
      <selection activeCell="A5" sqref="A5:P5"/>
    </sheetView>
  </sheetViews>
  <sheetFormatPr defaultColWidth="9" defaultRowHeight="13.5"/>
  <cols>
    <col min="1" max="1" width="56.5" customWidth="1"/>
    <col min="2" max="2" width="31.125" customWidth="1"/>
  </cols>
  <sheetData>
    <row r="1" spans="1:2">
      <c r="A1" t="s">
        <v>372</v>
      </c>
    </row>
    <row r="2" spans="1:2" ht="63.75" customHeight="1">
      <c r="A2" s="289" t="s">
        <v>505</v>
      </c>
      <c r="B2" s="289"/>
    </row>
    <row r="3" spans="1:2" ht="18.75" customHeight="1">
      <c r="A3" s="281"/>
      <c r="B3" s="281"/>
    </row>
    <row r="4" spans="1:2" ht="23.25" customHeight="1">
      <c r="B4" s="63" t="s">
        <v>24</v>
      </c>
    </row>
    <row r="5" spans="1:2" ht="30" customHeight="1">
      <c r="A5" s="14" t="s">
        <v>25</v>
      </c>
      <c r="B5" s="14" t="s">
        <v>90</v>
      </c>
    </row>
    <row r="6" spans="1:2" ht="26.25" customHeight="1">
      <c r="A6" s="217" t="s">
        <v>483</v>
      </c>
      <c r="B6" s="64"/>
    </row>
    <row r="7" spans="1:2" ht="26.25" customHeight="1">
      <c r="A7" s="65" t="s">
        <v>373</v>
      </c>
      <c r="B7" s="66"/>
    </row>
    <row r="8" spans="1:2" ht="26.25" customHeight="1">
      <c r="A8" s="65" t="s">
        <v>374</v>
      </c>
      <c r="B8" s="67"/>
    </row>
    <row r="9" spans="1:2" ht="26.25" customHeight="1">
      <c r="A9" s="65" t="s">
        <v>375</v>
      </c>
      <c r="B9" s="67"/>
    </row>
    <row r="10" spans="1:2" ht="26.25" customHeight="1">
      <c r="A10" s="65" t="s">
        <v>376</v>
      </c>
      <c r="B10" s="67"/>
    </row>
    <row r="11" spans="1:2" ht="26.25" customHeight="1">
      <c r="A11" s="65" t="s">
        <v>377</v>
      </c>
      <c r="B11" s="67"/>
    </row>
    <row r="12" spans="1:2" ht="26.25" customHeight="1">
      <c r="A12" s="68" t="s">
        <v>378</v>
      </c>
      <c r="B12" s="67"/>
    </row>
    <row r="13" spans="1:2" ht="26.25" customHeight="1">
      <c r="A13" s="65" t="s">
        <v>379</v>
      </c>
      <c r="B13" s="67"/>
    </row>
    <row r="14" spans="1:2" ht="26.25" customHeight="1">
      <c r="A14" s="65" t="s">
        <v>380</v>
      </c>
      <c r="B14" s="67"/>
    </row>
    <row r="15" spans="1:2" ht="26.25" customHeight="1">
      <c r="A15" s="65" t="s">
        <v>381</v>
      </c>
      <c r="B15" s="67"/>
    </row>
    <row r="16" spans="1:2" ht="26.25" customHeight="1">
      <c r="A16" s="69" t="s">
        <v>382</v>
      </c>
      <c r="B16" s="70"/>
    </row>
    <row r="17" spans="1:9" ht="28.5" customHeight="1">
      <c r="A17" s="287" t="s">
        <v>500</v>
      </c>
      <c r="B17" s="288"/>
    </row>
    <row r="28" spans="1:9">
      <c r="I28" s="1"/>
    </row>
  </sheetData>
  <mergeCells count="3">
    <mergeCell ref="A2:B2"/>
    <mergeCell ref="A3:B3"/>
    <mergeCell ref="A17:B17"/>
  </mergeCells>
  <phoneticPr fontId="68" type="noConversion"/>
  <pageMargins left="0.70866141732283472" right="0.70866141732283472" top="0.74803149606299213" bottom="0.74803149606299213" header="0.31496062992125984" footer="0.31496062992125984"/>
  <pageSetup paperSize="9" firstPageNumber="46" orientation="portrait" useFirstPageNumber="1" r:id="rId1"/>
  <headerFooter>
    <oddFooter>&amp;C第 17 页</oddFooter>
  </headerFooter>
</worksheet>
</file>

<file path=xl/worksheets/sheet19.xml><?xml version="1.0" encoding="utf-8"?>
<worksheet xmlns="http://schemas.openxmlformats.org/spreadsheetml/2006/main" xmlns:r="http://schemas.openxmlformats.org/officeDocument/2006/relationships">
  <dimension ref="A1:P13"/>
  <sheetViews>
    <sheetView workbookViewId="0">
      <selection activeCell="E15" sqref="E15"/>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383</v>
      </c>
    </row>
    <row r="2" spans="1:16" ht="56.25" customHeight="1">
      <c r="A2" s="278" t="s">
        <v>506</v>
      </c>
      <c r="B2" s="278"/>
      <c r="C2" s="278"/>
      <c r="D2" s="278"/>
      <c r="E2" s="278"/>
      <c r="F2" s="278"/>
      <c r="G2" s="278"/>
      <c r="H2" s="278"/>
      <c r="I2" s="278"/>
      <c r="J2" s="278"/>
      <c r="K2" s="278"/>
      <c r="L2" s="278"/>
      <c r="M2" s="278"/>
      <c r="N2" s="278"/>
      <c r="O2" s="278"/>
      <c r="P2" s="278"/>
    </row>
    <row r="3" spans="1:16" ht="18.75" customHeight="1">
      <c r="O3" s="290" t="s">
        <v>24</v>
      </c>
      <c r="P3" s="290"/>
    </row>
    <row r="4" spans="1:16" ht="54">
      <c r="A4" s="41" t="s">
        <v>85</v>
      </c>
      <c r="B4" s="42" t="s">
        <v>86</v>
      </c>
      <c r="C4" s="42" t="s">
        <v>87</v>
      </c>
      <c r="D4" s="42" t="s">
        <v>88</v>
      </c>
      <c r="E4" s="42" t="s">
        <v>89</v>
      </c>
      <c r="F4" s="42" t="s">
        <v>90</v>
      </c>
      <c r="G4" s="42" t="s">
        <v>384</v>
      </c>
      <c r="H4" s="43" t="s">
        <v>385</v>
      </c>
      <c r="I4" s="41" t="s">
        <v>93</v>
      </c>
      <c r="J4" s="42" t="s">
        <v>86</v>
      </c>
      <c r="K4" s="42" t="s">
        <v>87</v>
      </c>
      <c r="L4" s="42" t="s">
        <v>88</v>
      </c>
      <c r="M4" s="42" t="s">
        <v>89</v>
      </c>
      <c r="N4" s="42" t="s">
        <v>90</v>
      </c>
      <c r="O4" s="42" t="s">
        <v>384</v>
      </c>
      <c r="P4" s="43" t="s">
        <v>385</v>
      </c>
    </row>
    <row r="5" spans="1:16" ht="28.5" customHeight="1">
      <c r="A5" s="44" t="s">
        <v>94</v>
      </c>
      <c r="B5" s="45"/>
      <c r="C5" s="45"/>
      <c r="D5" s="45"/>
      <c r="E5" s="45"/>
      <c r="F5" s="45"/>
      <c r="G5" s="46" t="s">
        <v>95</v>
      </c>
      <c r="H5" s="46" t="s">
        <v>95</v>
      </c>
      <c r="I5" s="54" t="s">
        <v>94</v>
      </c>
      <c r="J5" s="45"/>
      <c r="K5" s="45"/>
      <c r="L5" s="45"/>
      <c r="M5" s="45"/>
      <c r="N5" s="45"/>
      <c r="O5" s="46" t="s">
        <v>95</v>
      </c>
      <c r="P5" s="46" t="s">
        <v>95</v>
      </c>
    </row>
    <row r="6" spans="1:16" ht="28.5" customHeight="1">
      <c r="A6" s="47" t="s">
        <v>96</v>
      </c>
      <c r="B6" s="45"/>
      <c r="C6" s="45"/>
      <c r="D6" s="45"/>
      <c r="E6" s="45"/>
      <c r="F6" s="45"/>
      <c r="G6" s="48"/>
      <c r="H6" s="48"/>
      <c r="I6" s="55" t="s">
        <v>97</v>
      </c>
      <c r="J6" s="45"/>
      <c r="K6" s="45"/>
      <c r="L6" s="45"/>
      <c r="M6" s="45"/>
      <c r="N6" s="45"/>
      <c r="O6" s="46" t="s">
        <v>95</v>
      </c>
      <c r="P6" s="46" t="s">
        <v>95</v>
      </c>
    </row>
    <row r="7" spans="1:16" ht="28.5" customHeight="1">
      <c r="A7" s="49" t="s">
        <v>386</v>
      </c>
      <c r="B7" s="50"/>
      <c r="C7" s="50"/>
      <c r="D7" s="50"/>
      <c r="E7" s="50"/>
      <c r="F7" s="50"/>
      <c r="G7" s="46" t="s">
        <v>95</v>
      </c>
      <c r="H7" s="46" t="s">
        <v>95</v>
      </c>
      <c r="I7" s="56" t="s">
        <v>387</v>
      </c>
      <c r="J7" s="50"/>
      <c r="K7" s="50"/>
      <c r="L7" s="50"/>
      <c r="M7" s="50"/>
      <c r="N7" s="50"/>
      <c r="O7" s="46" t="s">
        <v>95</v>
      </c>
      <c r="P7" s="46" t="s">
        <v>95</v>
      </c>
    </row>
    <row r="8" spans="1:16" ht="28.5" customHeight="1">
      <c r="A8" s="49" t="s">
        <v>388</v>
      </c>
      <c r="B8" s="50"/>
      <c r="C8" s="50"/>
      <c r="D8" s="50"/>
      <c r="E8" s="50"/>
      <c r="F8" s="50"/>
      <c r="G8" s="46" t="s">
        <v>95</v>
      </c>
      <c r="H8" s="51"/>
      <c r="I8" s="56" t="s">
        <v>389</v>
      </c>
      <c r="J8" s="50"/>
      <c r="K8" s="50"/>
      <c r="L8" s="50"/>
      <c r="M8" s="50"/>
      <c r="N8" s="50"/>
      <c r="O8" s="46" t="s">
        <v>95</v>
      </c>
      <c r="P8" s="46" t="s">
        <v>95</v>
      </c>
    </row>
    <row r="9" spans="1:16" ht="28.5" customHeight="1">
      <c r="A9" s="47" t="s">
        <v>123</v>
      </c>
      <c r="B9" s="45"/>
      <c r="C9" s="45"/>
      <c r="D9" s="45"/>
      <c r="E9" s="45"/>
      <c r="F9" s="45"/>
      <c r="G9" s="46" t="s">
        <v>95</v>
      </c>
      <c r="H9" s="46" t="s">
        <v>95</v>
      </c>
      <c r="I9" s="47" t="s">
        <v>124</v>
      </c>
      <c r="J9" s="45"/>
      <c r="K9" s="45"/>
      <c r="L9" s="45"/>
      <c r="M9" s="45"/>
      <c r="N9" s="45"/>
      <c r="O9" s="46" t="s">
        <v>95</v>
      </c>
      <c r="P9" s="46" t="s">
        <v>95</v>
      </c>
    </row>
    <row r="10" spans="1:16" ht="28.5" customHeight="1">
      <c r="A10" s="52" t="s">
        <v>125</v>
      </c>
      <c r="B10" s="50"/>
      <c r="C10" s="50"/>
      <c r="D10" s="50"/>
      <c r="E10" s="50"/>
      <c r="F10" s="50"/>
      <c r="G10" s="50"/>
      <c r="H10" s="53"/>
      <c r="I10" s="57" t="s">
        <v>126</v>
      </c>
      <c r="J10" s="37"/>
      <c r="K10" s="37"/>
      <c r="L10" s="37"/>
      <c r="M10" s="37"/>
      <c r="N10" s="37"/>
      <c r="O10" s="50"/>
      <c r="P10" s="58"/>
    </row>
    <row r="11" spans="1:16" ht="28.5" customHeight="1">
      <c r="A11" s="52" t="s">
        <v>127</v>
      </c>
      <c r="B11" s="37"/>
      <c r="C11" s="37"/>
      <c r="D11" s="37"/>
      <c r="E11" s="37"/>
      <c r="F11" s="37"/>
      <c r="G11" s="37"/>
      <c r="H11" s="37"/>
      <c r="I11" s="59" t="s">
        <v>128</v>
      </c>
      <c r="J11" s="37"/>
      <c r="K11" s="37"/>
      <c r="L11" s="37"/>
      <c r="M11" s="37"/>
      <c r="N11" s="37"/>
      <c r="O11" s="60"/>
      <c r="P11" s="58"/>
    </row>
    <row r="12" spans="1:16" ht="28.5" customHeight="1">
      <c r="A12" s="52" t="s">
        <v>390</v>
      </c>
      <c r="B12" s="37"/>
      <c r="C12" s="37"/>
      <c r="D12" s="37"/>
      <c r="E12" s="37"/>
      <c r="F12" s="37"/>
      <c r="G12" s="37"/>
      <c r="H12" s="37"/>
      <c r="I12" s="61" t="s">
        <v>391</v>
      </c>
      <c r="J12" s="50"/>
      <c r="K12" s="50"/>
      <c r="L12" s="62"/>
      <c r="M12" s="50"/>
      <c r="N12" s="50"/>
      <c r="O12" s="37"/>
      <c r="P12" s="37"/>
    </row>
    <row r="13" spans="1:16" ht="28.5" customHeight="1">
      <c r="A13" s="52" t="s">
        <v>392</v>
      </c>
      <c r="B13" s="37"/>
      <c r="C13" s="37"/>
      <c r="D13" s="37"/>
      <c r="E13" s="37"/>
      <c r="F13" s="37"/>
      <c r="G13" s="37"/>
      <c r="H13" s="37"/>
      <c r="I13" s="61" t="s">
        <v>393</v>
      </c>
      <c r="J13" s="60"/>
      <c r="K13" s="60"/>
      <c r="L13" s="60"/>
      <c r="M13" s="60"/>
      <c r="N13" s="60"/>
      <c r="O13" s="37"/>
      <c r="P13" s="37"/>
    </row>
  </sheetData>
  <mergeCells count="2">
    <mergeCell ref="A2:P2"/>
    <mergeCell ref="O3:P3"/>
  </mergeCells>
  <phoneticPr fontId="68" type="noConversion"/>
  <printOptions horizontalCentered="1"/>
  <pageMargins left="0.11811023622047245" right="0.11811023622047245" top="0.74803149606299213" bottom="0.74803149606299213" header="0.31496062992125984" footer="0.31496062992125984"/>
  <pageSetup paperSize="9" scale="75" firstPageNumber="47" orientation="landscape" useFirstPageNumber="1" r:id="rId1"/>
  <headerFooter>
    <oddFooter>&amp;C第 18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tabSelected="1" workbookViewId="0">
      <selection activeCell="C22" sqref="C22"/>
    </sheetView>
  </sheetViews>
  <sheetFormatPr defaultColWidth="9" defaultRowHeight="14.25"/>
  <cols>
    <col min="1" max="1" width="8.75" style="194" customWidth="1"/>
    <col min="2" max="2" width="5.375" style="194" customWidth="1"/>
    <col min="3" max="3" width="103.375" style="194" customWidth="1"/>
    <col min="4" max="4" width="11.875" style="194" customWidth="1"/>
    <col min="5" max="258" width="9" style="194"/>
    <col min="259" max="259" width="129.5" style="194" customWidth="1"/>
    <col min="260" max="260" width="11.875" style="194" customWidth="1"/>
    <col min="261" max="514" width="9" style="194"/>
    <col min="515" max="515" width="129.5" style="194" customWidth="1"/>
    <col min="516" max="516" width="11.875" style="194" customWidth="1"/>
    <col min="517" max="770" width="9" style="194"/>
    <col min="771" max="771" width="129.5" style="194" customWidth="1"/>
    <col min="772" max="772" width="11.875" style="194" customWidth="1"/>
    <col min="773" max="1026" width="9" style="194"/>
    <col min="1027" max="1027" width="129.5" style="194" customWidth="1"/>
    <col min="1028" max="1028" width="11.875" style="194" customWidth="1"/>
    <col min="1029" max="1282" width="9" style="194"/>
    <col min="1283" max="1283" width="129.5" style="194" customWidth="1"/>
    <col min="1284" max="1284" width="11.875" style="194" customWidth="1"/>
    <col min="1285" max="1538" width="9" style="194"/>
    <col min="1539" max="1539" width="129.5" style="194" customWidth="1"/>
    <col min="1540" max="1540" width="11.875" style="194" customWidth="1"/>
    <col min="1541" max="1794" width="9" style="194"/>
    <col min="1795" max="1795" width="129.5" style="194" customWidth="1"/>
    <col min="1796" max="1796" width="11.875" style="194" customWidth="1"/>
    <col min="1797" max="2050" width="9" style="194"/>
    <col min="2051" max="2051" width="129.5" style="194" customWidth="1"/>
    <col min="2052" max="2052" width="11.875" style="194" customWidth="1"/>
    <col min="2053" max="2306" width="9" style="194"/>
    <col min="2307" max="2307" width="129.5" style="194" customWidth="1"/>
    <col min="2308" max="2308" width="11.875" style="194" customWidth="1"/>
    <col min="2309" max="2562" width="9" style="194"/>
    <col min="2563" max="2563" width="129.5" style="194" customWidth="1"/>
    <col min="2564" max="2564" width="11.875" style="194" customWidth="1"/>
    <col min="2565" max="2818" width="9" style="194"/>
    <col min="2819" max="2819" width="129.5" style="194" customWidth="1"/>
    <col min="2820" max="2820" width="11.875" style="194" customWidth="1"/>
    <col min="2821" max="3074" width="9" style="194"/>
    <col min="3075" max="3075" width="129.5" style="194" customWidth="1"/>
    <col min="3076" max="3076" width="11.875" style="194" customWidth="1"/>
    <col min="3077" max="3330" width="9" style="194"/>
    <col min="3331" max="3331" width="129.5" style="194" customWidth="1"/>
    <col min="3332" max="3332" width="11.875" style="194" customWidth="1"/>
    <col min="3333" max="3586" width="9" style="194"/>
    <col min="3587" max="3587" width="129.5" style="194" customWidth="1"/>
    <col min="3588" max="3588" width="11.875" style="194" customWidth="1"/>
    <col min="3589" max="3842" width="9" style="194"/>
    <col min="3843" max="3843" width="129.5" style="194" customWidth="1"/>
    <col min="3844" max="3844" width="11.875" style="194" customWidth="1"/>
    <col min="3845" max="4098" width="9" style="194"/>
    <col min="4099" max="4099" width="129.5" style="194" customWidth="1"/>
    <col min="4100" max="4100" width="11.875" style="194" customWidth="1"/>
    <col min="4101" max="4354" width="9" style="194"/>
    <col min="4355" max="4355" width="129.5" style="194" customWidth="1"/>
    <col min="4356" max="4356" width="11.875" style="194" customWidth="1"/>
    <col min="4357" max="4610" width="9" style="194"/>
    <col min="4611" max="4611" width="129.5" style="194" customWidth="1"/>
    <col min="4612" max="4612" width="11.875" style="194" customWidth="1"/>
    <col min="4613" max="4866" width="9" style="194"/>
    <col min="4867" max="4867" width="129.5" style="194" customWidth="1"/>
    <col min="4868" max="4868" width="11.875" style="194" customWidth="1"/>
    <col min="4869" max="5122" width="9" style="194"/>
    <col min="5123" max="5123" width="129.5" style="194" customWidth="1"/>
    <col min="5124" max="5124" width="11.875" style="194" customWidth="1"/>
    <col min="5125" max="5378" width="9" style="194"/>
    <col min="5379" max="5379" width="129.5" style="194" customWidth="1"/>
    <col min="5380" max="5380" width="11.875" style="194" customWidth="1"/>
    <col min="5381" max="5634" width="9" style="194"/>
    <col min="5635" max="5635" width="129.5" style="194" customWidth="1"/>
    <col min="5636" max="5636" width="11.875" style="194" customWidth="1"/>
    <col min="5637" max="5890" width="9" style="194"/>
    <col min="5891" max="5891" width="129.5" style="194" customWidth="1"/>
    <col min="5892" max="5892" width="11.875" style="194" customWidth="1"/>
    <col min="5893" max="6146" width="9" style="194"/>
    <col min="6147" max="6147" width="129.5" style="194" customWidth="1"/>
    <col min="6148" max="6148" width="11.875" style="194" customWidth="1"/>
    <col min="6149" max="6402" width="9" style="194"/>
    <col min="6403" max="6403" width="129.5" style="194" customWidth="1"/>
    <col min="6404" max="6404" width="11.875" style="194" customWidth="1"/>
    <col min="6405" max="6658" width="9" style="194"/>
    <col min="6659" max="6659" width="129.5" style="194" customWidth="1"/>
    <col min="6660" max="6660" width="11.875" style="194" customWidth="1"/>
    <col min="6661" max="6914" width="9" style="194"/>
    <col min="6915" max="6915" width="129.5" style="194" customWidth="1"/>
    <col min="6916" max="6916" width="11.875" style="194" customWidth="1"/>
    <col min="6917" max="7170" width="9" style="194"/>
    <col min="7171" max="7171" width="129.5" style="194" customWidth="1"/>
    <col min="7172" max="7172" width="11.875" style="194" customWidth="1"/>
    <col min="7173" max="7426" width="9" style="194"/>
    <col min="7427" max="7427" width="129.5" style="194" customWidth="1"/>
    <col min="7428" max="7428" width="11.875" style="194" customWidth="1"/>
    <col min="7429" max="7682" width="9" style="194"/>
    <col min="7683" max="7683" width="129.5" style="194" customWidth="1"/>
    <col min="7684" max="7684" width="11.875" style="194" customWidth="1"/>
    <col min="7685" max="7938" width="9" style="194"/>
    <col min="7939" max="7939" width="129.5" style="194" customWidth="1"/>
    <col min="7940" max="7940" width="11.875" style="194" customWidth="1"/>
    <col min="7941" max="8194" width="9" style="194"/>
    <col min="8195" max="8195" width="129.5" style="194" customWidth="1"/>
    <col min="8196" max="8196" width="11.875" style="194" customWidth="1"/>
    <col min="8197" max="8450" width="9" style="194"/>
    <col min="8451" max="8451" width="129.5" style="194" customWidth="1"/>
    <col min="8452" max="8452" width="11.875" style="194" customWidth="1"/>
    <col min="8453" max="8706" width="9" style="194"/>
    <col min="8707" max="8707" width="129.5" style="194" customWidth="1"/>
    <col min="8708" max="8708" width="11.875" style="194" customWidth="1"/>
    <col min="8709" max="8962" width="9" style="194"/>
    <col min="8963" max="8963" width="129.5" style="194" customWidth="1"/>
    <col min="8964" max="8964" width="11.875" style="194" customWidth="1"/>
    <col min="8965" max="9218" width="9" style="194"/>
    <col min="9219" max="9219" width="129.5" style="194" customWidth="1"/>
    <col min="9220" max="9220" width="11.875" style="194" customWidth="1"/>
    <col min="9221" max="9474" width="9" style="194"/>
    <col min="9475" max="9475" width="129.5" style="194" customWidth="1"/>
    <col min="9476" max="9476" width="11.875" style="194" customWidth="1"/>
    <col min="9477" max="9730" width="9" style="194"/>
    <col min="9731" max="9731" width="129.5" style="194" customWidth="1"/>
    <col min="9732" max="9732" width="11.875" style="194" customWidth="1"/>
    <col min="9733" max="9986" width="9" style="194"/>
    <col min="9987" max="9987" width="129.5" style="194" customWidth="1"/>
    <col min="9988" max="9988" width="11.875" style="194" customWidth="1"/>
    <col min="9989" max="10242" width="9" style="194"/>
    <col min="10243" max="10243" width="129.5" style="194" customWidth="1"/>
    <col min="10244" max="10244" width="11.875" style="194" customWidth="1"/>
    <col min="10245" max="10498" width="9" style="194"/>
    <col min="10499" max="10499" width="129.5" style="194" customWidth="1"/>
    <col min="10500" max="10500" width="11.875" style="194" customWidth="1"/>
    <col min="10501" max="10754" width="9" style="194"/>
    <col min="10755" max="10755" width="129.5" style="194" customWidth="1"/>
    <col min="10756" max="10756" width="11.875" style="194" customWidth="1"/>
    <col min="10757" max="11010" width="9" style="194"/>
    <col min="11011" max="11011" width="129.5" style="194" customWidth="1"/>
    <col min="11012" max="11012" width="11.875" style="194" customWidth="1"/>
    <col min="11013" max="11266" width="9" style="194"/>
    <col min="11267" max="11267" width="129.5" style="194" customWidth="1"/>
    <col min="11268" max="11268" width="11.875" style="194" customWidth="1"/>
    <col min="11269" max="11522" width="9" style="194"/>
    <col min="11523" max="11523" width="129.5" style="194" customWidth="1"/>
    <col min="11524" max="11524" width="11.875" style="194" customWidth="1"/>
    <col min="11525" max="11778" width="9" style="194"/>
    <col min="11779" max="11779" width="129.5" style="194" customWidth="1"/>
    <col min="11780" max="11780" width="11.875" style="194" customWidth="1"/>
    <col min="11781" max="12034" width="9" style="194"/>
    <col min="12035" max="12035" width="129.5" style="194" customWidth="1"/>
    <col min="12036" max="12036" width="11.875" style="194" customWidth="1"/>
    <col min="12037" max="12290" width="9" style="194"/>
    <col min="12291" max="12291" width="129.5" style="194" customWidth="1"/>
    <col min="12292" max="12292" width="11.875" style="194" customWidth="1"/>
    <col min="12293" max="12546" width="9" style="194"/>
    <col min="12547" max="12547" width="129.5" style="194" customWidth="1"/>
    <col min="12548" max="12548" width="11.875" style="194" customWidth="1"/>
    <col min="12549" max="12802" width="9" style="194"/>
    <col min="12803" max="12803" width="129.5" style="194" customWidth="1"/>
    <col min="12804" max="12804" width="11.875" style="194" customWidth="1"/>
    <col min="12805" max="13058" width="9" style="194"/>
    <col min="13059" max="13059" width="129.5" style="194" customWidth="1"/>
    <col min="13060" max="13060" width="11.875" style="194" customWidth="1"/>
    <col min="13061" max="13314" width="9" style="194"/>
    <col min="13315" max="13315" width="129.5" style="194" customWidth="1"/>
    <col min="13316" max="13316" width="11.875" style="194" customWidth="1"/>
    <col min="13317" max="13570" width="9" style="194"/>
    <col min="13571" max="13571" width="129.5" style="194" customWidth="1"/>
    <col min="13572" max="13572" width="11.875" style="194" customWidth="1"/>
    <col min="13573" max="13826" width="9" style="194"/>
    <col min="13827" max="13827" width="129.5" style="194" customWidth="1"/>
    <col min="13828" max="13828" width="11.875" style="194" customWidth="1"/>
    <col min="13829" max="14082" width="9" style="194"/>
    <col min="14083" max="14083" width="129.5" style="194" customWidth="1"/>
    <col min="14084" max="14084" width="11.875" style="194" customWidth="1"/>
    <col min="14085" max="14338" width="9" style="194"/>
    <col min="14339" max="14339" width="129.5" style="194" customWidth="1"/>
    <col min="14340" max="14340" width="11.875" style="194" customWidth="1"/>
    <col min="14341" max="14594" width="9" style="194"/>
    <col min="14595" max="14595" width="129.5" style="194" customWidth="1"/>
    <col min="14596" max="14596" width="11.875" style="194" customWidth="1"/>
    <col min="14597" max="14850" width="9" style="194"/>
    <col min="14851" max="14851" width="129.5" style="194" customWidth="1"/>
    <col min="14852" max="14852" width="11.875" style="194" customWidth="1"/>
    <col min="14853" max="15106" width="9" style="194"/>
    <col min="15107" max="15107" width="129.5" style="194" customWidth="1"/>
    <col min="15108" max="15108" width="11.875" style="194" customWidth="1"/>
    <col min="15109" max="15362" width="9" style="194"/>
    <col min="15363" max="15363" width="129.5" style="194" customWidth="1"/>
    <col min="15364" max="15364" width="11.875" style="194" customWidth="1"/>
    <col min="15365" max="15618" width="9" style="194"/>
    <col min="15619" max="15619" width="129.5" style="194" customWidth="1"/>
    <col min="15620" max="15620" width="11.875" style="194" customWidth="1"/>
    <col min="15621" max="15874" width="9" style="194"/>
    <col min="15875" max="15875" width="129.5" style="194" customWidth="1"/>
    <col min="15876" max="15876" width="11.875" style="194" customWidth="1"/>
    <col min="15877" max="16130" width="9" style="194"/>
    <col min="16131" max="16131" width="129.5" style="194" customWidth="1"/>
    <col min="16132" max="16132" width="11.875" style="194" customWidth="1"/>
    <col min="16133" max="16384" width="9" style="194"/>
  </cols>
  <sheetData>
    <row r="1" spans="1:7" ht="35.25" customHeight="1">
      <c r="A1" s="277" t="s">
        <v>1</v>
      </c>
      <c r="B1" s="277"/>
      <c r="C1" s="277"/>
    </row>
    <row r="2" spans="1:7" ht="12" customHeight="1">
      <c r="C2" s="195"/>
    </row>
    <row r="3" spans="1:7" ht="17.25" customHeight="1">
      <c r="B3" s="194" t="s">
        <v>2</v>
      </c>
      <c r="C3" s="196" t="s">
        <v>485</v>
      </c>
      <c r="E3" s="197"/>
      <c r="F3" s="197"/>
      <c r="G3" s="197"/>
    </row>
    <row r="4" spans="1:7" ht="17.25" customHeight="1">
      <c r="B4" s="194" t="s">
        <v>3</v>
      </c>
      <c r="C4" s="196" t="s">
        <v>486</v>
      </c>
    </row>
    <row r="5" spans="1:7" ht="17.25" customHeight="1">
      <c r="B5" s="194" t="s">
        <v>4</v>
      </c>
      <c r="C5" s="196" t="s">
        <v>487</v>
      </c>
    </row>
    <row r="6" spans="1:7" ht="17.25" customHeight="1">
      <c r="C6" s="196" t="s">
        <v>489</v>
      </c>
    </row>
    <row r="7" spans="1:7" ht="17.25" customHeight="1">
      <c r="B7" s="194" t="s">
        <v>5</v>
      </c>
      <c r="C7" s="196" t="s">
        <v>488</v>
      </c>
    </row>
    <row r="8" spans="1:7" ht="17.25" customHeight="1">
      <c r="B8" s="194" t="s">
        <v>6</v>
      </c>
      <c r="C8" s="196" t="s">
        <v>525</v>
      </c>
    </row>
    <row r="9" spans="1:7" ht="17.25" customHeight="1">
      <c r="B9" s="194" t="s">
        <v>7</v>
      </c>
      <c r="C9" s="196" t="s">
        <v>526</v>
      </c>
    </row>
    <row r="10" spans="1:7" ht="17.25" customHeight="1">
      <c r="B10" s="194" t="s">
        <v>8</v>
      </c>
      <c r="C10" s="196" t="s">
        <v>527</v>
      </c>
    </row>
    <row r="11" spans="1:7" ht="17.25" customHeight="1">
      <c r="B11" s="194" t="s">
        <v>9</v>
      </c>
      <c r="C11" s="196" t="s">
        <v>528</v>
      </c>
    </row>
    <row r="12" spans="1:7" ht="17.25" customHeight="1">
      <c r="C12" s="196" t="s">
        <v>529</v>
      </c>
    </row>
    <row r="13" spans="1:7" ht="17.25" customHeight="1">
      <c r="B13" s="194" t="s">
        <v>10</v>
      </c>
      <c r="C13" s="196" t="s">
        <v>530</v>
      </c>
    </row>
    <row r="14" spans="1:7" ht="17.25" customHeight="1">
      <c r="C14" s="196" t="s">
        <v>531</v>
      </c>
    </row>
    <row r="15" spans="1:7" ht="17.25" customHeight="1">
      <c r="B15" s="194" t="s">
        <v>11</v>
      </c>
      <c r="C15" s="196" t="s">
        <v>532</v>
      </c>
    </row>
    <row r="16" spans="1:7" ht="17.25" customHeight="1">
      <c r="B16" s="194" t="s">
        <v>12</v>
      </c>
      <c r="C16" s="196" t="s">
        <v>533</v>
      </c>
    </row>
    <row r="17" spans="2:3" ht="17.25" customHeight="1">
      <c r="B17" s="194" t="s">
        <v>13</v>
      </c>
      <c r="C17" s="196" t="s">
        <v>534</v>
      </c>
    </row>
    <row r="18" spans="2:3" ht="17.25" customHeight="1">
      <c r="B18" s="194" t="s">
        <v>14</v>
      </c>
      <c r="C18" s="196" t="s">
        <v>535</v>
      </c>
    </row>
    <row r="19" spans="2:3" ht="17.25" customHeight="1">
      <c r="B19" s="194" t="s">
        <v>15</v>
      </c>
      <c r="C19" s="196" t="s">
        <v>536</v>
      </c>
    </row>
    <row r="20" spans="2:3" ht="17.25" customHeight="1">
      <c r="C20" s="196" t="s">
        <v>537</v>
      </c>
    </row>
    <row r="21" spans="2:3" ht="17.25" customHeight="1">
      <c r="B21" s="194" t="s">
        <v>16</v>
      </c>
      <c r="C21" s="196" t="s">
        <v>538</v>
      </c>
    </row>
    <row r="22" spans="2:3" ht="17.25" customHeight="1">
      <c r="B22" s="194" t="s">
        <v>17</v>
      </c>
      <c r="C22" s="196" t="s">
        <v>539</v>
      </c>
    </row>
    <row r="23" spans="2:3" ht="17.25" customHeight="1">
      <c r="B23" s="194" t="s">
        <v>18</v>
      </c>
      <c r="C23" s="196" t="s">
        <v>540</v>
      </c>
    </row>
    <row r="24" spans="2:3" ht="17.25" customHeight="1">
      <c r="B24" s="194" t="s">
        <v>19</v>
      </c>
      <c r="C24" s="196" t="s">
        <v>541</v>
      </c>
    </row>
    <row r="25" spans="2:3" ht="17.25" customHeight="1">
      <c r="B25" s="194" t="s">
        <v>20</v>
      </c>
      <c r="C25" s="196" t="s">
        <v>542</v>
      </c>
    </row>
    <row r="26" spans="2:3" ht="17.25" customHeight="1">
      <c r="B26" s="194" t="s">
        <v>21</v>
      </c>
      <c r="C26" s="196" t="s">
        <v>543</v>
      </c>
    </row>
    <row r="27" spans="2:3" ht="17.25" customHeight="1">
      <c r="B27" s="194" t="s">
        <v>22</v>
      </c>
      <c r="C27" s="196" t="s">
        <v>544</v>
      </c>
    </row>
    <row r="28" spans="2:3" ht="18.75">
      <c r="C28" s="198"/>
    </row>
    <row r="29" spans="2:3" ht="18.75">
      <c r="C29" s="198"/>
    </row>
    <row r="30" spans="2:3" ht="18.75">
      <c r="C30" s="198"/>
    </row>
    <row r="31" spans="2:3" ht="18.75">
      <c r="C31" s="199"/>
    </row>
    <row r="32" spans="2:3" ht="18.75">
      <c r="C32" s="199"/>
    </row>
    <row r="33" spans="3:3" ht="18.75">
      <c r="C33" s="199"/>
    </row>
    <row r="34" spans="3:3" ht="18.75">
      <c r="C34" s="199"/>
    </row>
    <row r="35" spans="3:3" ht="18.75">
      <c r="C35" s="199"/>
    </row>
    <row r="36" spans="3:3" ht="18.75">
      <c r="C36" s="199"/>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activeCell="A2" sqref="A2:P5"/>
    </sheetView>
  </sheetViews>
  <sheetFormatPr defaultColWidth="9" defaultRowHeight="14.25"/>
  <cols>
    <col min="1" max="3" width="21.375" style="40" customWidth="1"/>
    <col min="4" max="4" width="25.375" style="40" customWidth="1"/>
    <col min="5" max="256" width="9" style="40"/>
    <col min="257" max="260" width="21.375" style="40" customWidth="1"/>
    <col min="261" max="512" width="9" style="40"/>
    <col min="513" max="516" width="21.375" style="40" customWidth="1"/>
    <col min="517" max="768" width="9" style="40"/>
    <col min="769" max="772" width="21.375" style="40" customWidth="1"/>
    <col min="773" max="1024" width="10" style="40"/>
    <col min="1025" max="1028" width="21.375" style="40" customWidth="1"/>
    <col min="1029" max="1280" width="9" style="40"/>
    <col min="1281" max="1284" width="21.375" style="40" customWidth="1"/>
    <col min="1285" max="1536" width="9" style="40"/>
    <col min="1537" max="1540" width="21.375" style="40" customWidth="1"/>
    <col min="1541" max="1792" width="9" style="40"/>
    <col min="1793" max="1796" width="21.375" style="40" customWidth="1"/>
    <col min="1797" max="2048" width="10" style="40"/>
    <col min="2049" max="2052" width="21.375" style="40" customWidth="1"/>
    <col min="2053" max="2304" width="9" style="40"/>
    <col min="2305" max="2308" width="21.375" style="40" customWidth="1"/>
    <col min="2309" max="2560" width="9" style="40"/>
    <col min="2561" max="2564" width="21.375" style="40" customWidth="1"/>
    <col min="2565" max="2816" width="9" style="40"/>
    <col min="2817" max="2820" width="21.375" style="40" customWidth="1"/>
    <col min="2821" max="3072" width="10" style="40"/>
    <col min="3073" max="3076" width="21.375" style="40" customWidth="1"/>
    <col min="3077" max="3328" width="9" style="40"/>
    <col min="3329" max="3332" width="21.375" style="40" customWidth="1"/>
    <col min="3333" max="3584" width="9" style="40"/>
    <col min="3585" max="3588" width="21.375" style="40" customWidth="1"/>
    <col min="3589" max="3840" width="9" style="40"/>
    <col min="3841" max="3844" width="21.375" style="40" customWidth="1"/>
    <col min="3845" max="4096" width="10" style="40"/>
    <col min="4097" max="4100" width="21.375" style="40" customWidth="1"/>
    <col min="4101" max="4352" width="9" style="40"/>
    <col min="4353" max="4356" width="21.375" style="40" customWidth="1"/>
    <col min="4357" max="4608" width="9" style="40"/>
    <col min="4609" max="4612" width="21.375" style="40" customWidth="1"/>
    <col min="4613" max="4864" width="9" style="40"/>
    <col min="4865" max="4868" width="21.375" style="40" customWidth="1"/>
    <col min="4869" max="5120" width="10" style="40"/>
    <col min="5121" max="5124" width="21.375" style="40" customWidth="1"/>
    <col min="5125" max="5376" width="9" style="40"/>
    <col min="5377" max="5380" width="21.375" style="40" customWidth="1"/>
    <col min="5381" max="5632" width="9" style="40"/>
    <col min="5633" max="5636" width="21.375" style="40" customWidth="1"/>
    <col min="5637" max="5888" width="9" style="40"/>
    <col min="5889" max="5892" width="21.375" style="40" customWidth="1"/>
    <col min="5893" max="6144" width="10" style="40"/>
    <col min="6145" max="6148" width="21.375" style="40" customWidth="1"/>
    <col min="6149" max="6400" width="9" style="40"/>
    <col min="6401" max="6404" width="21.375" style="40" customWidth="1"/>
    <col min="6405" max="6656" width="9" style="40"/>
    <col min="6657" max="6660" width="21.375" style="40" customWidth="1"/>
    <col min="6661" max="6912" width="9" style="40"/>
    <col min="6913" max="6916" width="21.375" style="40" customWidth="1"/>
    <col min="6917" max="7168" width="10" style="40"/>
    <col min="7169" max="7172" width="21.375" style="40" customWidth="1"/>
    <col min="7173" max="7424" width="9" style="40"/>
    <col min="7425" max="7428" width="21.375" style="40" customWidth="1"/>
    <col min="7429" max="7680" width="9" style="40"/>
    <col min="7681" max="7684" width="21.375" style="40" customWidth="1"/>
    <col min="7685" max="7936" width="9" style="40"/>
    <col min="7937" max="7940" width="21.375" style="40" customWidth="1"/>
    <col min="7941" max="8192" width="10" style="40"/>
    <col min="8193" max="8196" width="21.375" style="40" customWidth="1"/>
    <col min="8197" max="8448" width="9" style="40"/>
    <col min="8449" max="8452" width="21.375" style="40" customWidth="1"/>
    <col min="8453" max="8704" width="9" style="40"/>
    <col min="8705" max="8708" width="21.375" style="40" customWidth="1"/>
    <col min="8709" max="8960" width="9" style="40"/>
    <col min="8961" max="8964" width="21.375" style="40" customWidth="1"/>
    <col min="8965" max="9216" width="10" style="40"/>
    <col min="9217" max="9220" width="21.375" style="40" customWidth="1"/>
    <col min="9221" max="9472" width="9" style="40"/>
    <col min="9473" max="9476" width="21.375" style="40" customWidth="1"/>
    <col min="9477" max="9728" width="9" style="40"/>
    <col min="9729" max="9732" width="21.375" style="40" customWidth="1"/>
    <col min="9733" max="9984" width="9" style="40"/>
    <col min="9985" max="9988" width="21.375" style="40" customWidth="1"/>
    <col min="9989" max="10240" width="10" style="40"/>
    <col min="10241" max="10244" width="21.375" style="40" customWidth="1"/>
    <col min="10245" max="10496" width="9" style="40"/>
    <col min="10497" max="10500" width="21.375" style="40" customWidth="1"/>
    <col min="10501" max="10752" width="9" style="40"/>
    <col min="10753" max="10756" width="21.375" style="40" customWidth="1"/>
    <col min="10757" max="11008" width="9" style="40"/>
    <col min="11009" max="11012" width="21.375" style="40" customWidth="1"/>
    <col min="11013" max="11264" width="10" style="40"/>
    <col min="11265" max="11268" width="21.375" style="40" customWidth="1"/>
    <col min="11269" max="11520" width="9" style="40"/>
    <col min="11521" max="11524" width="21.375" style="40" customWidth="1"/>
    <col min="11525" max="11776" width="9" style="40"/>
    <col min="11777" max="11780" width="21.375" style="40" customWidth="1"/>
    <col min="11781" max="12032" width="9" style="40"/>
    <col min="12033" max="12036" width="21.375" style="40" customWidth="1"/>
    <col min="12037" max="12288" width="10" style="40"/>
    <col min="12289" max="12292" width="21.375" style="40" customWidth="1"/>
    <col min="12293" max="12544" width="9" style="40"/>
    <col min="12545" max="12548" width="21.375" style="40" customWidth="1"/>
    <col min="12549" max="12800" width="9" style="40"/>
    <col min="12801" max="12804" width="21.375" style="40" customWidth="1"/>
    <col min="12805" max="13056" width="9" style="40"/>
    <col min="13057" max="13060" width="21.375" style="40" customWidth="1"/>
    <col min="13061" max="13312" width="10" style="40"/>
    <col min="13313" max="13316" width="21.375" style="40" customWidth="1"/>
    <col min="13317" max="13568" width="9" style="40"/>
    <col min="13569" max="13572" width="21.375" style="40" customWidth="1"/>
    <col min="13573" max="13824" width="9" style="40"/>
    <col min="13825" max="13828" width="21.375" style="40" customWidth="1"/>
    <col min="13829" max="14080" width="9" style="40"/>
    <col min="14081" max="14084" width="21.375" style="40" customWidth="1"/>
    <col min="14085" max="14336" width="10" style="40"/>
    <col min="14337" max="14340" width="21.375" style="40" customWidth="1"/>
    <col min="14341" max="14592" width="9" style="40"/>
    <col min="14593" max="14596" width="21.375" style="40" customWidth="1"/>
    <col min="14597" max="14848" width="9" style="40"/>
    <col min="14849" max="14852" width="21.375" style="40" customWidth="1"/>
    <col min="14853" max="15104" width="9" style="40"/>
    <col min="15105" max="15108" width="21.375" style="40" customWidth="1"/>
    <col min="15109" max="15360" width="10" style="40"/>
    <col min="15361" max="15364" width="21.375" style="40" customWidth="1"/>
    <col min="15365" max="15616" width="9" style="40"/>
    <col min="15617" max="15620" width="21.375" style="40" customWidth="1"/>
    <col min="15621" max="15872" width="9" style="40"/>
    <col min="15873" max="15876" width="21.375" style="40" customWidth="1"/>
    <col min="15877" max="16128" width="9" style="40"/>
    <col min="16129" max="16132" width="21.375" style="40" customWidth="1"/>
    <col min="16133" max="16384" width="10" style="40"/>
  </cols>
  <sheetData>
    <row r="1" spans="1:4" ht="66" customHeight="1">
      <c r="A1" s="291" t="s">
        <v>507</v>
      </c>
      <c r="B1" s="291"/>
      <c r="C1" s="291"/>
      <c r="D1" s="291"/>
    </row>
    <row r="2" spans="1:4" ht="68.25" customHeight="1">
      <c r="A2" s="292" t="s">
        <v>484</v>
      </c>
      <c r="B2" s="293"/>
      <c r="C2" s="293"/>
      <c r="D2" s="293"/>
    </row>
    <row r="3" spans="1:4" ht="18.75" customHeight="1">
      <c r="A3" s="293"/>
      <c r="B3" s="293"/>
      <c r="C3" s="293"/>
      <c r="D3" s="293"/>
    </row>
    <row r="4" spans="1:4" ht="68.25" customHeight="1">
      <c r="A4" s="293"/>
      <c r="B4" s="293"/>
      <c r="C4" s="293"/>
      <c r="D4" s="293"/>
    </row>
    <row r="5" spans="1:4" ht="68.25" customHeight="1">
      <c r="A5" s="293"/>
      <c r="B5" s="293"/>
      <c r="C5" s="293"/>
      <c r="D5" s="293"/>
    </row>
  </sheetData>
  <mergeCells count="2">
    <mergeCell ref="A1:D1"/>
    <mergeCell ref="A2:D5"/>
  </mergeCells>
  <phoneticPr fontId="68" type="noConversion"/>
  <printOptions horizontalCentered="1"/>
  <pageMargins left="0.15748031496062992" right="0.15748031496062992" top="0.74803149606299213" bottom="0.74803149606299213" header="0.31496062992125984" footer="0.31496062992125984"/>
  <pageSetup paperSize="9" firstPageNumber="48" orientation="portrait" useFirstPageNumber="1" r:id="rId1"/>
  <headerFooter>
    <oddFooter>&amp;C&amp;10第 19 页</oddFooter>
  </headerFooter>
</worksheet>
</file>

<file path=xl/worksheets/sheet21.xml><?xml version="1.0" encoding="utf-8"?>
<worksheet xmlns="http://schemas.openxmlformats.org/spreadsheetml/2006/main" xmlns:r="http://schemas.openxmlformats.org/officeDocument/2006/relationships">
  <dimension ref="A1:J36"/>
  <sheetViews>
    <sheetView topLeftCell="A10" workbookViewId="0">
      <selection activeCell="A5" sqref="A5:P5"/>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394</v>
      </c>
    </row>
    <row r="2" spans="1:10" ht="23.25" customHeight="1">
      <c r="A2" s="278" t="s">
        <v>508</v>
      </c>
      <c r="B2" s="278"/>
      <c r="C2" s="278"/>
      <c r="D2" s="278"/>
      <c r="E2" s="278"/>
      <c r="F2" s="278"/>
      <c r="G2" s="278"/>
      <c r="H2" s="278"/>
      <c r="I2" s="278"/>
      <c r="J2" s="278"/>
    </row>
    <row r="3" spans="1:10" ht="14.25" customHeight="1">
      <c r="I3" s="290" t="s">
        <v>24</v>
      </c>
      <c r="J3" s="290"/>
    </row>
    <row r="4" spans="1:10" ht="39" customHeight="1">
      <c r="A4" s="218" t="s">
        <v>223</v>
      </c>
      <c r="B4" s="218" t="s">
        <v>86</v>
      </c>
      <c r="C4" s="219" t="s">
        <v>90</v>
      </c>
      <c r="D4" s="220" t="s">
        <v>395</v>
      </c>
      <c r="E4" s="220" t="s">
        <v>396</v>
      </c>
      <c r="F4" s="218" t="s">
        <v>145</v>
      </c>
      <c r="G4" s="218" t="s">
        <v>86</v>
      </c>
      <c r="H4" s="219" t="s">
        <v>90</v>
      </c>
      <c r="I4" s="220" t="s">
        <v>395</v>
      </c>
      <c r="J4" s="220" t="s">
        <v>396</v>
      </c>
    </row>
    <row r="5" spans="1:10" ht="17.25" customHeight="1">
      <c r="A5" s="221" t="s">
        <v>397</v>
      </c>
      <c r="B5" s="222"/>
      <c r="C5" s="222"/>
      <c r="D5" s="222"/>
      <c r="E5" s="222"/>
      <c r="F5" s="221" t="s">
        <v>398</v>
      </c>
      <c r="G5" s="222"/>
      <c r="H5" s="222"/>
      <c r="I5" s="222"/>
      <c r="J5" s="222"/>
    </row>
    <row r="6" spans="1:10" ht="17.25" customHeight="1">
      <c r="A6" s="223" t="s">
        <v>399</v>
      </c>
      <c r="B6" s="222"/>
      <c r="C6" s="222"/>
      <c r="D6" s="222"/>
      <c r="E6" s="222"/>
      <c r="F6" s="223" t="s">
        <v>400</v>
      </c>
      <c r="G6" s="222"/>
      <c r="H6" s="222"/>
      <c r="I6" s="222"/>
      <c r="J6" s="222"/>
    </row>
    <row r="7" spans="1:10" ht="17.25" customHeight="1">
      <c r="A7" s="224" t="s">
        <v>401</v>
      </c>
      <c r="B7" s="222"/>
      <c r="C7" s="222"/>
      <c r="D7" s="222"/>
      <c r="E7" s="222"/>
      <c r="F7" s="221" t="s">
        <v>402</v>
      </c>
      <c r="G7" s="222"/>
      <c r="H7" s="222"/>
      <c r="I7" s="222"/>
      <c r="J7" s="222"/>
    </row>
    <row r="8" spans="1:10" ht="17.25" customHeight="1">
      <c r="A8" s="225" t="s">
        <v>403</v>
      </c>
      <c r="B8" s="222"/>
      <c r="C8" s="222"/>
      <c r="D8" s="222"/>
      <c r="E8" s="222"/>
      <c r="F8" s="223" t="s">
        <v>400</v>
      </c>
      <c r="G8" s="222"/>
      <c r="H8" s="222"/>
      <c r="I8" s="222"/>
      <c r="J8" s="222"/>
    </row>
    <row r="9" spans="1:10" ht="17.25" customHeight="1">
      <c r="A9" s="221" t="s">
        <v>404</v>
      </c>
      <c r="B9" s="222"/>
      <c r="C9" s="222"/>
      <c r="D9" s="222"/>
      <c r="E9" s="222"/>
      <c r="F9" s="221" t="s">
        <v>405</v>
      </c>
      <c r="G9" s="222"/>
      <c r="H9" s="222"/>
      <c r="I9" s="222"/>
      <c r="J9" s="222"/>
    </row>
    <row r="10" spans="1:10" ht="17.25" customHeight="1">
      <c r="A10" s="223" t="s">
        <v>399</v>
      </c>
      <c r="B10" s="222"/>
      <c r="C10" s="222"/>
      <c r="D10" s="222"/>
      <c r="E10" s="222"/>
      <c r="F10" s="223" t="s">
        <v>400</v>
      </c>
      <c r="G10" s="222"/>
      <c r="H10" s="222"/>
      <c r="I10" s="222"/>
      <c r="J10" s="222"/>
    </row>
    <row r="11" spans="1:10" ht="17.25" customHeight="1">
      <c r="A11" s="224" t="s">
        <v>401</v>
      </c>
      <c r="B11" s="222"/>
      <c r="C11" s="222"/>
      <c r="D11" s="222"/>
      <c r="E11" s="222"/>
      <c r="F11" s="221" t="s">
        <v>406</v>
      </c>
      <c r="G11" s="222"/>
      <c r="H11" s="222"/>
      <c r="I11" s="222"/>
      <c r="J11" s="222"/>
    </row>
    <row r="12" spans="1:10" ht="17.25" customHeight="1">
      <c r="A12" s="225" t="s">
        <v>403</v>
      </c>
      <c r="B12" s="222"/>
      <c r="C12" s="222"/>
      <c r="D12" s="222"/>
      <c r="E12" s="222"/>
      <c r="F12" s="223" t="s">
        <v>407</v>
      </c>
      <c r="G12" s="222"/>
      <c r="H12" s="222"/>
      <c r="I12" s="222"/>
      <c r="J12" s="222"/>
    </row>
    <row r="13" spans="1:10" ht="17.25" customHeight="1">
      <c r="A13" s="221" t="s">
        <v>408</v>
      </c>
      <c r="B13" s="222"/>
      <c r="C13" s="222"/>
      <c r="D13" s="222"/>
      <c r="E13" s="222"/>
      <c r="F13" s="221" t="s">
        <v>409</v>
      </c>
      <c r="G13" s="222"/>
      <c r="H13" s="222"/>
      <c r="I13" s="222"/>
      <c r="J13" s="222"/>
    </row>
    <row r="14" spans="1:10" ht="17.25" customHeight="1">
      <c r="A14" s="223" t="s">
        <v>399</v>
      </c>
      <c r="B14" s="222"/>
      <c r="C14" s="222"/>
      <c r="D14" s="222"/>
      <c r="E14" s="222"/>
      <c r="F14" s="223" t="s">
        <v>407</v>
      </c>
      <c r="G14" s="222"/>
      <c r="H14" s="222"/>
      <c r="I14" s="222"/>
      <c r="J14" s="222"/>
    </row>
    <row r="15" spans="1:10" ht="17.25" customHeight="1">
      <c r="A15" s="224" t="s">
        <v>401</v>
      </c>
      <c r="B15" s="222"/>
      <c r="C15" s="222"/>
      <c r="D15" s="222"/>
      <c r="E15" s="222"/>
      <c r="F15" s="221" t="s">
        <v>410</v>
      </c>
      <c r="G15" s="222"/>
      <c r="H15" s="222"/>
      <c r="I15" s="222"/>
      <c r="J15" s="222"/>
    </row>
    <row r="16" spans="1:10" ht="17.25" customHeight="1">
      <c r="A16" s="225" t="s">
        <v>403</v>
      </c>
      <c r="B16" s="222"/>
      <c r="C16" s="222"/>
      <c r="D16" s="222"/>
      <c r="E16" s="222"/>
      <c r="F16" s="223" t="s">
        <v>411</v>
      </c>
      <c r="G16" s="222"/>
      <c r="H16" s="222"/>
      <c r="I16" s="222"/>
      <c r="J16" s="222"/>
    </row>
    <row r="17" spans="1:10" ht="17.25" customHeight="1">
      <c r="A17" s="221" t="s">
        <v>412</v>
      </c>
      <c r="B17" s="222"/>
      <c r="C17" s="222"/>
      <c r="D17" s="222"/>
      <c r="E17" s="222"/>
      <c r="F17" s="221" t="s">
        <v>413</v>
      </c>
      <c r="G17" s="222"/>
      <c r="H17" s="222"/>
      <c r="I17" s="222"/>
      <c r="J17" s="222"/>
    </row>
    <row r="18" spans="1:10" ht="17.25" customHeight="1">
      <c r="A18" s="223" t="s">
        <v>399</v>
      </c>
      <c r="B18" s="222"/>
      <c r="C18" s="222"/>
      <c r="D18" s="222"/>
      <c r="E18" s="222"/>
      <c r="F18" s="223" t="s">
        <v>414</v>
      </c>
      <c r="G18" s="222"/>
      <c r="H18" s="222"/>
      <c r="I18" s="222"/>
      <c r="J18" s="222"/>
    </row>
    <row r="19" spans="1:10" ht="17.25" customHeight="1">
      <c r="A19" s="224" t="s">
        <v>401</v>
      </c>
      <c r="B19" s="222"/>
      <c r="C19" s="222"/>
      <c r="D19" s="222"/>
      <c r="E19" s="222"/>
      <c r="F19" s="222"/>
      <c r="G19" s="222"/>
      <c r="H19" s="222"/>
      <c r="I19" s="222"/>
      <c r="J19" s="222"/>
    </row>
    <row r="20" spans="1:10" ht="17.25" customHeight="1">
      <c r="A20" s="221" t="s">
        <v>415</v>
      </c>
      <c r="B20" s="222"/>
      <c r="C20" s="222"/>
      <c r="D20" s="222"/>
      <c r="E20" s="222"/>
      <c r="F20" s="222"/>
      <c r="G20" s="222"/>
      <c r="H20" s="222"/>
      <c r="I20" s="222"/>
      <c r="J20" s="222"/>
    </row>
    <row r="21" spans="1:10" ht="17.25" customHeight="1">
      <c r="A21" s="223" t="s">
        <v>399</v>
      </c>
      <c r="B21" s="222"/>
      <c r="C21" s="222"/>
      <c r="D21" s="222"/>
      <c r="E21" s="222"/>
      <c r="F21" s="222"/>
      <c r="G21" s="222"/>
      <c r="H21" s="222"/>
      <c r="I21" s="222"/>
      <c r="J21" s="222"/>
    </row>
    <row r="22" spans="1:10" ht="17.25" customHeight="1">
      <c r="A22" s="224" t="s">
        <v>401</v>
      </c>
      <c r="B22" s="222"/>
      <c r="C22" s="222"/>
      <c r="D22" s="222"/>
      <c r="E22" s="222"/>
      <c r="F22" s="222"/>
      <c r="G22" s="222"/>
      <c r="H22" s="222"/>
      <c r="I22" s="222"/>
      <c r="J22" s="222"/>
    </row>
    <row r="23" spans="1:10" ht="17.25" customHeight="1">
      <c r="A23" s="225" t="s">
        <v>403</v>
      </c>
      <c r="B23" s="222"/>
      <c r="C23" s="222"/>
      <c r="D23" s="222"/>
      <c r="E23" s="222"/>
      <c r="F23" s="222"/>
      <c r="G23" s="222"/>
      <c r="H23" s="222"/>
      <c r="I23" s="222"/>
      <c r="J23" s="222"/>
    </row>
    <row r="24" spans="1:10" ht="17.25" customHeight="1">
      <c r="A24" s="221" t="s">
        <v>416</v>
      </c>
      <c r="B24" s="222"/>
      <c r="C24" s="222"/>
      <c r="D24" s="222"/>
      <c r="E24" s="222"/>
      <c r="F24" s="222"/>
      <c r="G24" s="222"/>
      <c r="H24" s="222"/>
      <c r="I24" s="222"/>
      <c r="J24" s="222"/>
    </row>
    <row r="25" spans="1:10" ht="17.25" customHeight="1">
      <c r="A25" s="223" t="s">
        <v>399</v>
      </c>
      <c r="B25" s="222"/>
      <c r="C25" s="222"/>
      <c r="D25" s="222"/>
      <c r="E25" s="222"/>
      <c r="F25" s="222"/>
      <c r="G25" s="222"/>
      <c r="H25" s="222"/>
      <c r="I25" s="222"/>
      <c r="J25" s="222"/>
    </row>
    <row r="26" spans="1:10" ht="17.25" customHeight="1">
      <c r="A26" s="226" t="s">
        <v>417</v>
      </c>
      <c r="B26" s="222"/>
      <c r="C26" s="222"/>
      <c r="D26" s="222"/>
      <c r="E26" s="222"/>
      <c r="F26" s="222"/>
      <c r="G26" s="222"/>
      <c r="H26" s="222"/>
      <c r="I26" s="222"/>
      <c r="J26" s="222"/>
    </row>
    <row r="27" spans="1:10" ht="17.25" customHeight="1">
      <c r="A27" s="226" t="s">
        <v>418</v>
      </c>
      <c r="B27" s="222"/>
      <c r="C27" s="222"/>
      <c r="D27" s="222"/>
      <c r="E27" s="222"/>
      <c r="F27" s="222"/>
      <c r="G27" s="222"/>
      <c r="H27" s="222"/>
      <c r="I27" s="222"/>
      <c r="J27" s="222"/>
    </row>
    <row r="28" spans="1:10" ht="17.25" customHeight="1">
      <c r="A28" s="226" t="s">
        <v>419</v>
      </c>
      <c r="B28" s="222"/>
      <c r="C28" s="222"/>
      <c r="D28" s="222"/>
      <c r="E28" s="222"/>
      <c r="F28" s="222"/>
      <c r="G28" s="222"/>
      <c r="H28" s="222"/>
      <c r="I28" s="222"/>
      <c r="J28" s="222"/>
    </row>
    <row r="29" spans="1:10" ht="17.25" customHeight="1">
      <c r="A29" s="227" t="s">
        <v>420</v>
      </c>
      <c r="B29" s="222"/>
      <c r="C29" s="222"/>
      <c r="D29" s="222"/>
      <c r="E29" s="222"/>
      <c r="F29" s="222"/>
      <c r="G29" s="222"/>
      <c r="H29" s="222"/>
      <c r="I29" s="222"/>
      <c r="J29" s="222"/>
    </row>
    <row r="30" spans="1:10" ht="17.25" customHeight="1">
      <c r="A30" s="227" t="s">
        <v>417</v>
      </c>
      <c r="B30" s="222"/>
      <c r="C30" s="222"/>
      <c r="D30" s="222"/>
      <c r="E30" s="222"/>
      <c r="F30" s="222"/>
      <c r="G30" s="222"/>
      <c r="H30" s="222"/>
      <c r="I30" s="222"/>
      <c r="J30" s="222"/>
    </row>
    <row r="31" spans="1:10" ht="17.25" customHeight="1">
      <c r="A31" s="227" t="s">
        <v>421</v>
      </c>
      <c r="B31" s="222"/>
      <c r="C31" s="222"/>
      <c r="D31" s="222"/>
      <c r="E31" s="222"/>
      <c r="F31" s="222"/>
      <c r="G31" s="222"/>
      <c r="H31" s="222"/>
      <c r="I31" s="222"/>
      <c r="J31" s="222"/>
    </row>
    <row r="32" spans="1:10" s="38" customFormat="1" ht="17.25" customHeight="1">
      <c r="A32" s="228" t="s">
        <v>422</v>
      </c>
      <c r="B32" s="229"/>
      <c r="C32" s="229"/>
      <c r="D32" s="229"/>
      <c r="E32" s="229"/>
      <c r="F32" s="230" t="s">
        <v>423</v>
      </c>
      <c r="G32" s="229"/>
      <c r="H32" s="229"/>
      <c r="I32" s="229"/>
      <c r="J32" s="229"/>
    </row>
    <row r="33" spans="1:10" ht="17.25" customHeight="1">
      <c r="A33" s="227" t="s">
        <v>420</v>
      </c>
      <c r="B33" s="222"/>
      <c r="C33" s="222"/>
      <c r="D33" s="222"/>
      <c r="E33" s="222"/>
      <c r="F33" s="223" t="s">
        <v>424</v>
      </c>
      <c r="G33" s="222"/>
      <c r="H33" s="222"/>
      <c r="I33" s="222"/>
      <c r="J33" s="222"/>
    </row>
    <row r="34" spans="1:10" ht="17.25" customHeight="1">
      <c r="A34" s="227" t="s">
        <v>417</v>
      </c>
      <c r="B34" s="222"/>
      <c r="C34" s="222"/>
      <c r="D34" s="222"/>
      <c r="E34" s="222"/>
      <c r="F34" s="222"/>
      <c r="G34" s="222"/>
      <c r="H34" s="222"/>
      <c r="I34" s="222"/>
      <c r="J34" s="222"/>
    </row>
    <row r="35" spans="1:10" ht="17.25" customHeight="1">
      <c r="A35" s="227" t="s">
        <v>421</v>
      </c>
      <c r="B35" s="222"/>
      <c r="C35" s="222"/>
      <c r="D35" s="222"/>
      <c r="E35" s="222"/>
      <c r="F35" s="222"/>
      <c r="G35" s="222"/>
      <c r="H35" s="222"/>
      <c r="I35" s="222"/>
      <c r="J35" s="222"/>
    </row>
    <row r="36" spans="1:10" ht="17.25" customHeight="1">
      <c r="A36" s="211" t="s">
        <v>509</v>
      </c>
    </row>
  </sheetData>
  <mergeCells count="2">
    <mergeCell ref="A2:J2"/>
    <mergeCell ref="I3:J3"/>
  </mergeCells>
  <phoneticPr fontId="68" type="noConversion"/>
  <printOptions horizontalCentered="1"/>
  <pageMargins left="0.70866141732283472" right="0.70866141732283472" top="0.55118110236220474" bottom="0.55118110236220474" header="0.31496062992125984" footer="0.31496062992125984"/>
  <pageSetup paperSize="9" scale="80" firstPageNumber="49" orientation="landscape" useFirstPageNumber="1" r:id="rId1"/>
  <headerFooter>
    <oddFooter>&amp;C第 20 页</oddFooter>
  </headerFooter>
  <rowBreaks count="1" manualBreakCount="1">
    <brk id="36" max="16383" man="1"/>
  </rowBreaks>
  <drawing r:id="rId2"/>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A5" sqref="A5:P6"/>
    </sheetView>
  </sheetViews>
  <sheetFormatPr defaultColWidth="9" defaultRowHeight="13.5"/>
  <cols>
    <col min="1" max="1" width="11.75" customWidth="1"/>
    <col min="2" max="7" width="15.75" customWidth="1"/>
  </cols>
  <sheetData>
    <row r="1" spans="1:7">
      <c r="A1" t="s">
        <v>425</v>
      </c>
    </row>
    <row r="2" spans="1:7" ht="27">
      <c r="A2" s="278" t="s">
        <v>510</v>
      </c>
      <c r="B2" s="295"/>
      <c r="C2" s="295"/>
      <c r="D2" s="295"/>
      <c r="E2" s="295"/>
      <c r="F2" s="295"/>
      <c r="G2" s="295"/>
    </row>
    <row r="3" spans="1:7" ht="18.75" customHeight="1"/>
    <row r="4" spans="1:7">
      <c r="G4" s="267" t="s">
        <v>511</v>
      </c>
    </row>
    <row r="5" spans="1:7" ht="25.5" customHeight="1">
      <c r="A5" s="294" t="s">
        <v>426</v>
      </c>
      <c r="B5" s="294" t="s">
        <v>427</v>
      </c>
      <c r="C5" s="294"/>
      <c r="D5" s="294"/>
      <c r="E5" s="294" t="s">
        <v>428</v>
      </c>
      <c r="F5" s="294"/>
      <c r="G5" s="294"/>
    </row>
    <row r="6" spans="1:7" ht="25.5" customHeight="1">
      <c r="A6" s="294"/>
      <c r="B6" s="14" t="s">
        <v>320</v>
      </c>
      <c r="C6" s="14" t="s">
        <v>429</v>
      </c>
      <c r="D6" s="14" t="s">
        <v>430</v>
      </c>
      <c r="E6" s="14" t="s">
        <v>320</v>
      </c>
      <c r="F6" s="14" t="s">
        <v>429</v>
      </c>
      <c r="G6" s="14" t="s">
        <v>430</v>
      </c>
    </row>
    <row r="7" spans="1:7" ht="27" customHeight="1">
      <c r="A7" s="15" t="s">
        <v>431</v>
      </c>
      <c r="B7" s="37"/>
      <c r="C7" s="37"/>
      <c r="D7" s="37"/>
      <c r="E7" s="37"/>
      <c r="F7" s="37"/>
      <c r="G7" s="37"/>
    </row>
    <row r="8" spans="1:7" ht="32.25" customHeight="1">
      <c r="A8" s="211" t="s">
        <v>512</v>
      </c>
    </row>
  </sheetData>
  <mergeCells count="4">
    <mergeCell ref="B5:D5"/>
    <mergeCell ref="E5:G5"/>
    <mergeCell ref="A5:A6"/>
    <mergeCell ref="A2:G2"/>
  </mergeCells>
  <phoneticPr fontId="68" type="noConversion"/>
  <pageMargins left="0.70866141732283472" right="0.70866141732283472" top="0.74803149606299213" bottom="0.74803149606299213" header="0.31496062992125984" footer="0.31496062992125984"/>
  <pageSetup paperSize="9" scale="81" firstPageNumber="50" orientation="portrait" useFirstPageNumber="1" r:id="rId1"/>
  <headerFooter>
    <oddFooter>&amp;C第 21 页</oddFooter>
  </headerFooter>
</worksheet>
</file>

<file path=xl/worksheets/sheet23.xml><?xml version="1.0" encoding="utf-8"?>
<worksheet xmlns="http://schemas.openxmlformats.org/spreadsheetml/2006/main" xmlns:r="http://schemas.openxmlformats.org/officeDocument/2006/relationships">
  <dimension ref="A1:G20"/>
  <sheetViews>
    <sheetView workbookViewId="0">
      <selection activeCell="A5" sqref="A5:P5"/>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432</v>
      </c>
    </row>
    <row r="2" spans="1:7" ht="36" customHeight="1">
      <c r="A2" s="278" t="s">
        <v>513</v>
      </c>
      <c r="B2" s="278"/>
      <c r="C2" s="278"/>
      <c r="D2" s="278"/>
      <c r="E2" s="278"/>
      <c r="F2" s="278"/>
      <c r="G2" s="278"/>
    </row>
    <row r="3" spans="1:7" ht="18.75" customHeight="1">
      <c r="G3" s="17" t="s">
        <v>24</v>
      </c>
    </row>
    <row r="4" spans="1:7" ht="36" customHeight="1">
      <c r="A4" s="22" t="s">
        <v>433</v>
      </c>
      <c r="B4" s="22" t="s">
        <v>434</v>
      </c>
      <c r="C4" s="22" t="s">
        <v>435</v>
      </c>
      <c r="D4" s="22" t="s">
        <v>436</v>
      </c>
      <c r="E4" s="22" t="s">
        <v>437</v>
      </c>
      <c r="F4" s="22" t="s">
        <v>438</v>
      </c>
      <c r="G4" s="22" t="s">
        <v>439</v>
      </c>
    </row>
    <row r="5" spans="1:7" ht="24" customHeight="1">
      <c r="A5" s="23"/>
      <c r="B5" s="24" t="s">
        <v>320</v>
      </c>
      <c r="C5" s="24"/>
      <c r="D5" s="24"/>
      <c r="E5" s="24"/>
      <c r="F5" s="24"/>
      <c r="G5" s="23"/>
    </row>
    <row r="6" spans="1:7" ht="29.25" customHeight="1">
      <c r="A6" s="28"/>
      <c r="B6" s="29"/>
      <c r="C6" s="13"/>
      <c r="D6" s="29"/>
      <c r="E6" s="34"/>
      <c r="F6" s="35"/>
      <c r="G6" s="31"/>
    </row>
    <row r="7" spans="1:7" ht="29.25" customHeight="1">
      <c r="A7" s="28"/>
      <c r="B7" s="29"/>
      <c r="C7" s="13"/>
      <c r="D7" s="29"/>
      <c r="E7" s="34"/>
      <c r="F7" s="35"/>
      <c r="G7" s="31"/>
    </row>
    <row r="8" spans="1:7" ht="29.25" customHeight="1">
      <c r="A8" s="28"/>
      <c r="B8" s="29"/>
      <c r="C8" s="13"/>
      <c r="D8" s="29"/>
      <c r="E8" s="34"/>
      <c r="F8" s="35"/>
      <c r="G8" s="31"/>
    </row>
    <row r="9" spans="1:7" ht="29.25" customHeight="1">
      <c r="A9" s="28"/>
      <c r="B9" s="29"/>
      <c r="C9" s="13"/>
      <c r="D9" s="29"/>
      <c r="E9" s="34"/>
      <c r="F9" s="35"/>
      <c r="G9" s="31"/>
    </row>
    <row r="10" spans="1:7" ht="29.25" customHeight="1">
      <c r="A10" s="28"/>
      <c r="B10" s="29"/>
      <c r="C10" s="13"/>
      <c r="D10" s="29"/>
      <c r="E10" s="34"/>
      <c r="F10" s="35"/>
      <c r="G10" s="31"/>
    </row>
    <row r="11" spans="1:7" ht="29.25" customHeight="1">
      <c r="A11" s="28"/>
      <c r="B11" s="29"/>
      <c r="C11" s="13"/>
      <c r="D11" s="29"/>
      <c r="E11" s="34"/>
      <c r="F11" s="35"/>
      <c r="G11" s="31"/>
    </row>
    <row r="12" spans="1:7" ht="29.25" customHeight="1">
      <c r="A12" s="28"/>
      <c r="B12" s="29"/>
      <c r="C12" s="13"/>
      <c r="D12" s="29"/>
      <c r="E12" s="34"/>
      <c r="F12" s="35"/>
      <c r="G12" s="31"/>
    </row>
    <row r="13" spans="1:7" ht="29.25" customHeight="1">
      <c r="A13" s="28"/>
      <c r="B13" s="29"/>
      <c r="C13" s="13"/>
      <c r="D13" s="29"/>
      <c r="E13" s="34"/>
      <c r="F13" s="35"/>
      <c r="G13" s="31"/>
    </row>
    <row r="14" spans="1:7" ht="29.25" customHeight="1">
      <c r="A14" s="28"/>
      <c r="B14" s="29"/>
      <c r="C14" s="13"/>
      <c r="D14" s="29"/>
      <c r="E14" s="34"/>
      <c r="F14" s="35"/>
      <c r="G14" s="31"/>
    </row>
    <row r="15" spans="1:7" ht="29.25" customHeight="1">
      <c r="A15" s="28"/>
      <c r="B15" s="29"/>
      <c r="C15" s="13"/>
      <c r="D15" s="29"/>
      <c r="E15" s="34"/>
      <c r="F15" s="35"/>
      <c r="G15" s="31"/>
    </row>
    <row r="16" spans="1:7" ht="29.25" customHeight="1">
      <c r="A16" s="28"/>
      <c r="B16" s="29"/>
      <c r="C16" s="13"/>
      <c r="D16" s="29"/>
      <c r="E16" s="34"/>
      <c r="F16" s="35"/>
      <c r="G16" s="31"/>
    </row>
    <row r="17" spans="1:7" ht="29.25" customHeight="1">
      <c r="A17" s="28"/>
      <c r="B17" s="29"/>
      <c r="C17" s="13"/>
      <c r="D17" s="29"/>
      <c r="E17" s="34"/>
      <c r="F17" s="35"/>
      <c r="G17" s="31"/>
    </row>
    <row r="18" spans="1:7" ht="29.25" customHeight="1">
      <c r="A18" s="28"/>
      <c r="B18" s="29"/>
      <c r="C18" s="13"/>
      <c r="D18" s="29"/>
      <c r="E18" s="34"/>
      <c r="F18" s="35"/>
      <c r="G18" s="31"/>
    </row>
    <row r="19" spans="1:7" ht="29.25" customHeight="1">
      <c r="A19" s="28"/>
      <c r="B19" s="29"/>
      <c r="C19" s="13"/>
      <c r="D19" s="29"/>
      <c r="E19" s="34"/>
      <c r="F19" s="35"/>
      <c r="G19" s="31"/>
    </row>
    <row r="20" spans="1:7" ht="19.5" customHeight="1">
      <c r="A20" s="211" t="s">
        <v>512</v>
      </c>
    </row>
  </sheetData>
  <mergeCells count="1">
    <mergeCell ref="A2:G2"/>
  </mergeCells>
  <phoneticPr fontId="68" type="noConversion"/>
  <pageMargins left="0.70866141732283472" right="0.70866141732283472" top="0.74803149606299213" bottom="0.74803149606299213" header="0.31496062992125984" footer="0.31496062992125984"/>
  <pageSetup paperSize="9" scale="81" firstPageNumber="51" orientation="portrait" useFirstPageNumber="1" r:id="rId1"/>
  <headerFooter>
    <oddFooter>&amp;C第 22 页</oddFooter>
  </headerFooter>
</worksheet>
</file>

<file path=xl/worksheets/sheet24.xml><?xml version="1.0" encoding="utf-8"?>
<worksheet xmlns="http://schemas.openxmlformats.org/spreadsheetml/2006/main" xmlns:r="http://schemas.openxmlformats.org/officeDocument/2006/relationships">
  <dimension ref="A1:H14"/>
  <sheetViews>
    <sheetView workbookViewId="0">
      <selection activeCell="A5" sqref="A5:P5"/>
    </sheetView>
  </sheetViews>
  <sheetFormatPr defaultColWidth="9" defaultRowHeight="13.5"/>
  <cols>
    <col min="1" max="1" width="5.25" customWidth="1"/>
    <col min="2" max="2" width="28.25" customWidth="1"/>
    <col min="3" max="3" width="13.375" customWidth="1"/>
    <col min="5" max="5" width="9.875" customWidth="1"/>
    <col min="6" max="6" width="14.875" customWidth="1"/>
    <col min="7" max="7" width="9.625" customWidth="1"/>
    <col min="8" max="8" width="10.75" customWidth="1"/>
  </cols>
  <sheetData>
    <row r="1" spans="1:8">
      <c r="A1" t="s">
        <v>440</v>
      </c>
    </row>
    <row r="2" spans="1:8" ht="27.75" customHeight="1">
      <c r="A2" s="278" t="s">
        <v>514</v>
      </c>
      <c r="B2" s="278"/>
      <c r="C2" s="278"/>
      <c r="D2" s="278"/>
      <c r="E2" s="278"/>
      <c r="F2" s="278"/>
      <c r="G2" s="278"/>
      <c r="H2" s="278"/>
    </row>
    <row r="3" spans="1:8" ht="18.75" customHeight="1">
      <c r="G3" s="296" t="s">
        <v>24</v>
      </c>
      <c r="H3" s="296"/>
    </row>
    <row r="4" spans="1:8" ht="31.5" customHeight="1">
      <c r="A4" s="14" t="s">
        <v>433</v>
      </c>
      <c r="B4" s="14" t="s">
        <v>434</v>
      </c>
      <c r="C4" s="14" t="s">
        <v>436</v>
      </c>
      <c r="D4" s="14" t="s">
        <v>437</v>
      </c>
      <c r="E4" s="14" t="s">
        <v>438</v>
      </c>
      <c r="F4" s="22" t="s">
        <v>439</v>
      </c>
      <c r="G4" s="22" t="s">
        <v>441</v>
      </c>
      <c r="H4" s="22" t="s">
        <v>442</v>
      </c>
    </row>
    <row r="5" spans="1:8" ht="27.75" customHeight="1">
      <c r="A5" s="23"/>
      <c r="B5" s="24" t="s">
        <v>320</v>
      </c>
      <c r="C5" s="24"/>
      <c r="D5" s="24"/>
      <c r="E5" s="25"/>
      <c r="F5" s="26"/>
      <c r="G5" s="25"/>
      <c r="H5" s="27"/>
    </row>
    <row r="6" spans="1:8" ht="27" customHeight="1">
      <c r="A6" s="28"/>
      <c r="B6" s="29"/>
      <c r="C6" s="29"/>
      <c r="D6" s="13"/>
      <c r="E6" s="30"/>
      <c r="F6" s="31"/>
      <c r="G6" s="32"/>
      <c r="H6" s="33"/>
    </row>
    <row r="7" spans="1:8" ht="27" customHeight="1">
      <c r="A7" s="28"/>
      <c r="B7" s="29"/>
      <c r="C7" s="29"/>
      <c r="D7" s="13"/>
      <c r="E7" s="30"/>
      <c r="F7" s="31"/>
      <c r="G7" s="32"/>
      <c r="H7" s="33"/>
    </row>
    <row r="8" spans="1:8" ht="27" customHeight="1">
      <c r="A8" s="28"/>
      <c r="B8" s="29"/>
      <c r="C8" s="29"/>
      <c r="D8" s="13"/>
      <c r="E8" s="30"/>
      <c r="F8" s="31"/>
      <c r="G8" s="30"/>
      <c r="H8" s="33"/>
    </row>
    <row r="9" spans="1:8" ht="27" customHeight="1">
      <c r="A9" s="28"/>
      <c r="B9" s="29"/>
      <c r="C9" s="29"/>
      <c r="D9" s="13"/>
      <c r="E9" s="30"/>
      <c r="F9" s="31"/>
      <c r="G9" s="32"/>
      <c r="H9" s="33"/>
    </row>
    <row r="10" spans="1:8" ht="27" customHeight="1">
      <c r="A10" s="28"/>
      <c r="B10" s="29"/>
      <c r="C10" s="29"/>
      <c r="D10" s="13"/>
      <c r="E10" s="30"/>
      <c r="F10" s="31"/>
      <c r="G10" s="30"/>
      <c r="H10" s="33"/>
    </row>
    <row r="11" spans="1:8" ht="27" customHeight="1">
      <c r="A11" s="28"/>
      <c r="B11" s="29"/>
      <c r="C11" s="29"/>
      <c r="D11" s="13"/>
      <c r="E11" s="30"/>
      <c r="F11" s="31"/>
      <c r="G11" s="30"/>
      <c r="H11" s="33"/>
    </row>
    <row r="12" spans="1:8" ht="27" customHeight="1">
      <c r="A12" s="28"/>
      <c r="B12" s="29"/>
      <c r="C12" s="29"/>
      <c r="D12" s="13"/>
      <c r="E12" s="30"/>
      <c r="F12" s="31"/>
      <c r="G12" s="30"/>
      <c r="H12" s="33"/>
    </row>
    <row r="13" spans="1:8" ht="27" customHeight="1">
      <c r="A13" s="28"/>
      <c r="B13" s="29"/>
      <c r="C13" s="29"/>
      <c r="D13" s="13"/>
      <c r="E13" s="30"/>
      <c r="F13" s="31"/>
      <c r="G13" s="32"/>
      <c r="H13" s="33"/>
    </row>
    <row r="14" spans="1:8" ht="15.75" customHeight="1">
      <c r="A14" s="211" t="s">
        <v>512</v>
      </c>
    </row>
  </sheetData>
  <mergeCells count="2">
    <mergeCell ref="A2:H2"/>
    <mergeCell ref="G3:H3"/>
  </mergeCells>
  <phoneticPr fontId="68" type="noConversion"/>
  <pageMargins left="0.70866141732283472" right="0.70866141732283472" top="0.74803149606299213" bottom="0.74803149606299213" header="0.31496062992125984" footer="0.31496062992125984"/>
  <pageSetup paperSize="9" scale="85" firstPageNumber="52" orientation="portrait" useFirstPageNumber="1" r:id="rId1"/>
  <headerFooter>
    <oddFooter>&amp;C第 23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workbookViewId="0">
      <selection activeCell="A5" sqref="A5:P5"/>
    </sheetView>
  </sheetViews>
  <sheetFormatPr defaultColWidth="9" defaultRowHeight="13.5"/>
  <cols>
    <col min="1" max="1" width="56.875" customWidth="1"/>
    <col min="2" max="2" width="26.625" customWidth="1"/>
  </cols>
  <sheetData>
    <row r="1" spans="1:2">
      <c r="A1" t="s">
        <v>443</v>
      </c>
    </row>
    <row r="2" spans="1:2" ht="48" customHeight="1">
      <c r="A2" s="282" t="s">
        <v>515</v>
      </c>
      <c r="B2" s="282"/>
    </row>
    <row r="3" spans="1:2" ht="18.75" customHeight="1">
      <c r="B3" s="267" t="s">
        <v>511</v>
      </c>
    </row>
    <row r="4" spans="1:2" ht="24.95" customHeight="1">
      <c r="A4" s="14" t="s">
        <v>25</v>
      </c>
      <c r="B4" s="14" t="s">
        <v>444</v>
      </c>
    </row>
    <row r="5" spans="1:2" ht="24.95" customHeight="1">
      <c r="A5" s="18" t="s">
        <v>445</v>
      </c>
      <c r="B5" s="19"/>
    </row>
    <row r="6" spans="1:2" ht="24.95" customHeight="1">
      <c r="A6" s="20" t="s">
        <v>446</v>
      </c>
      <c r="B6" s="19"/>
    </row>
    <row r="7" spans="1:2" ht="24.95" customHeight="1">
      <c r="A7" s="20" t="s">
        <v>447</v>
      </c>
      <c r="B7" s="19"/>
    </row>
    <row r="8" spans="1:2" ht="24.95" customHeight="1">
      <c r="A8" s="18" t="s">
        <v>448</v>
      </c>
      <c r="B8" s="19"/>
    </row>
    <row r="9" spans="1:2" ht="24.95" customHeight="1">
      <c r="A9" s="20" t="s">
        <v>449</v>
      </c>
      <c r="B9" s="19"/>
    </row>
    <row r="10" spans="1:2" ht="24.95" customHeight="1">
      <c r="A10" s="20" t="s">
        <v>447</v>
      </c>
      <c r="B10" s="19"/>
    </row>
    <row r="11" spans="1:2" ht="24.95" customHeight="1">
      <c r="A11" s="18" t="s">
        <v>450</v>
      </c>
      <c r="B11" s="19"/>
    </row>
    <row r="12" spans="1:2" ht="24.95" customHeight="1">
      <c r="A12" s="20" t="s">
        <v>451</v>
      </c>
      <c r="B12" s="19"/>
    </row>
    <row r="13" spans="1:2" ht="24.95" customHeight="1">
      <c r="A13" s="21" t="s">
        <v>452</v>
      </c>
      <c r="B13" s="19"/>
    </row>
    <row r="14" spans="1:2" ht="24.95" customHeight="1">
      <c r="A14" s="20" t="s">
        <v>453</v>
      </c>
      <c r="B14" s="19"/>
    </row>
    <row r="15" spans="1:2" ht="24.95" customHeight="1">
      <c r="A15" s="20" t="s">
        <v>454</v>
      </c>
      <c r="B15" s="19"/>
    </row>
    <row r="16" spans="1:2" ht="24.95" customHeight="1">
      <c r="A16" s="20" t="s">
        <v>455</v>
      </c>
      <c r="B16" s="19"/>
    </row>
    <row r="17" spans="1:2" ht="24.95" customHeight="1">
      <c r="A17" s="18" t="s">
        <v>456</v>
      </c>
      <c r="B17" s="19"/>
    </row>
    <row r="18" spans="1:2" ht="24.95" customHeight="1">
      <c r="A18" s="20" t="s">
        <v>457</v>
      </c>
      <c r="B18" s="19"/>
    </row>
    <row r="19" spans="1:2" ht="24.95" customHeight="1">
      <c r="A19" s="20" t="s">
        <v>458</v>
      </c>
      <c r="B19" s="19"/>
    </row>
    <row r="20" spans="1:2" ht="24.95" customHeight="1">
      <c r="A20" s="18" t="s">
        <v>459</v>
      </c>
      <c r="B20" s="19"/>
    </row>
    <row r="21" spans="1:2" ht="24.95" customHeight="1">
      <c r="A21" s="20" t="s">
        <v>460</v>
      </c>
      <c r="B21" s="19"/>
    </row>
    <row r="22" spans="1:2" ht="24.95" customHeight="1">
      <c r="A22" s="20" t="s">
        <v>461</v>
      </c>
      <c r="B22" s="19"/>
    </row>
    <row r="23" spans="1:2" ht="24.95" customHeight="1">
      <c r="A23" s="18" t="s">
        <v>462</v>
      </c>
      <c r="B23" s="19"/>
    </row>
    <row r="24" spans="1:2" ht="24.95" customHeight="1">
      <c r="A24" s="20" t="s">
        <v>449</v>
      </c>
      <c r="B24" s="19"/>
    </row>
    <row r="25" spans="1:2" ht="24.95" customHeight="1">
      <c r="A25" s="20" t="s">
        <v>447</v>
      </c>
      <c r="B25" s="19"/>
    </row>
    <row r="26" spans="1:2" ht="24.95" customHeight="1">
      <c r="A26" s="18" t="s">
        <v>463</v>
      </c>
      <c r="B26" s="19"/>
    </row>
    <row r="27" spans="1:2" ht="24.95" customHeight="1">
      <c r="A27" s="20" t="s">
        <v>449</v>
      </c>
      <c r="B27" s="19"/>
    </row>
    <row r="28" spans="1:2" ht="24.95" customHeight="1">
      <c r="A28" s="20" t="s">
        <v>464</v>
      </c>
      <c r="B28" s="19"/>
    </row>
    <row r="29" spans="1:2" ht="18.75" customHeight="1">
      <c r="A29" s="268" t="s">
        <v>512</v>
      </c>
    </row>
  </sheetData>
  <mergeCells count="1">
    <mergeCell ref="A2:B2"/>
  </mergeCells>
  <phoneticPr fontId="68" type="noConversion"/>
  <printOptions horizontalCentered="1"/>
  <pageMargins left="0.70866141732283472" right="0.70866141732283472" top="0.74803149606299213" bottom="0.74803149606299213" header="0.31496062992125984" footer="0.31496062992125984"/>
  <pageSetup paperSize="9" firstPageNumber="53" orientation="portrait" useFirstPageNumber="1" r:id="rId1"/>
  <headerFooter>
    <oddFooter>&amp;C第 24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A4" sqref="A4:P5"/>
    </sheetView>
  </sheetViews>
  <sheetFormatPr defaultColWidth="9" defaultRowHeight="13.5"/>
  <cols>
    <col min="1" max="1" width="11" customWidth="1"/>
    <col min="2" max="2" width="19.75" customWidth="1"/>
    <col min="3" max="3" width="17.875" customWidth="1"/>
    <col min="4" max="6" width="12" customWidth="1"/>
  </cols>
  <sheetData>
    <row r="1" spans="1:6">
      <c r="A1" t="s">
        <v>465</v>
      </c>
    </row>
    <row r="2" spans="1:6" ht="33" customHeight="1">
      <c r="A2" s="278" t="s">
        <v>516</v>
      </c>
      <c r="B2" s="278"/>
      <c r="C2" s="278"/>
      <c r="D2" s="278"/>
      <c r="E2" s="278"/>
      <c r="F2" s="278"/>
    </row>
    <row r="3" spans="1:6" ht="18.75" customHeight="1"/>
    <row r="4" spans="1:6" ht="22.5" customHeight="1">
      <c r="A4" s="294" t="s">
        <v>466</v>
      </c>
      <c r="B4" s="294" t="s">
        <v>467</v>
      </c>
      <c r="C4" s="294" t="s">
        <v>468</v>
      </c>
      <c r="D4" s="294" t="s">
        <v>469</v>
      </c>
      <c r="E4" s="294"/>
      <c r="F4" s="294"/>
    </row>
    <row r="5" spans="1:6" ht="22.5" customHeight="1">
      <c r="A5" s="294"/>
      <c r="B5" s="294"/>
      <c r="C5" s="294"/>
      <c r="D5" s="14" t="s">
        <v>470</v>
      </c>
      <c r="E5" s="14" t="s">
        <v>471</v>
      </c>
      <c r="F5" s="14" t="s">
        <v>472</v>
      </c>
    </row>
    <row r="6" spans="1:6" ht="31.5" customHeight="1">
      <c r="A6" s="15" t="s">
        <v>431</v>
      </c>
      <c r="B6" s="16"/>
      <c r="C6" s="16"/>
      <c r="D6" s="15"/>
      <c r="E6" s="15"/>
      <c r="F6" s="15"/>
    </row>
    <row r="7" spans="1:6" ht="24.75" customHeight="1">
      <c r="A7" s="211" t="s">
        <v>512</v>
      </c>
    </row>
  </sheetData>
  <mergeCells count="5">
    <mergeCell ref="A2:F2"/>
    <mergeCell ref="D4:F4"/>
    <mergeCell ref="A4:A5"/>
    <mergeCell ref="B4:B5"/>
    <mergeCell ref="C4:C5"/>
  </mergeCells>
  <phoneticPr fontId="68" type="noConversion"/>
  <pageMargins left="0.70866141732283472" right="0.70866141732283472" top="0.74803149606299213" bottom="0.74803149606299213" header="0.31496062992125984" footer="0.31496062992125984"/>
  <pageSetup paperSize="9" firstPageNumber="54" orientation="portrait" useFirstPageNumber="1" r:id="rId1"/>
  <headerFooter>
    <oddFooter>&amp;C第 25 页</oddFooter>
  </headerFooter>
</worksheet>
</file>

<file path=xl/worksheets/sheet27.xml><?xml version="1.0" encoding="utf-8"?>
<worksheet xmlns="http://schemas.openxmlformats.org/spreadsheetml/2006/main" xmlns:r="http://schemas.openxmlformats.org/officeDocument/2006/relationships">
  <dimension ref="A1:D18"/>
  <sheetViews>
    <sheetView workbookViewId="0">
      <selection activeCell="C19" sqref="C19"/>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473</v>
      </c>
    </row>
    <row r="2" spans="1:4" ht="24.75" customHeight="1">
      <c r="A2" s="278" t="s">
        <v>517</v>
      </c>
      <c r="B2" s="278"/>
      <c r="C2" s="278"/>
      <c r="D2" s="278"/>
    </row>
    <row r="3" spans="1:4" ht="18.75" customHeight="1">
      <c r="A3" s="3"/>
      <c r="B3" s="3"/>
      <c r="D3" s="3" t="s">
        <v>24</v>
      </c>
    </row>
    <row r="4" spans="1:4" s="1" customFormat="1" ht="42" customHeight="1">
      <c r="A4" s="4" t="s">
        <v>434</v>
      </c>
      <c r="B4" s="4" t="s">
        <v>86</v>
      </c>
      <c r="C4" s="4" t="s">
        <v>90</v>
      </c>
      <c r="D4" s="4" t="s">
        <v>474</v>
      </c>
    </row>
    <row r="5" spans="1:4" ht="24.95" customHeight="1">
      <c r="A5" s="5" t="s">
        <v>97</v>
      </c>
      <c r="B5" s="6">
        <v>0</v>
      </c>
      <c r="C5" s="6">
        <v>0</v>
      </c>
      <c r="D5" s="7"/>
    </row>
    <row r="6" spans="1:4" ht="24.95" customHeight="1">
      <c r="A6" s="8" t="s">
        <v>159</v>
      </c>
      <c r="B6" s="9">
        <v>0</v>
      </c>
      <c r="C6" s="9">
        <v>0</v>
      </c>
      <c r="D6" s="10"/>
    </row>
    <row r="7" spans="1:4" ht="24.95" customHeight="1">
      <c r="A7" s="12" t="s">
        <v>160</v>
      </c>
      <c r="B7" s="9">
        <v>0</v>
      </c>
      <c r="C7" s="9">
        <v>0</v>
      </c>
      <c r="D7" s="10"/>
    </row>
    <row r="8" spans="1:4" ht="24.95" customHeight="1">
      <c r="A8" s="12" t="s">
        <v>163</v>
      </c>
      <c r="B8" s="9">
        <v>0</v>
      </c>
      <c r="C8" s="9">
        <v>0</v>
      </c>
      <c r="D8" s="10"/>
    </row>
    <row r="9" spans="1:4" ht="24.95" customHeight="1">
      <c r="A9" s="8" t="s">
        <v>174</v>
      </c>
      <c r="B9" s="9">
        <v>0</v>
      </c>
      <c r="C9" s="9">
        <v>0</v>
      </c>
      <c r="D9" s="10"/>
    </row>
    <row r="10" spans="1:4" ht="24.95" customHeight="1">
      <c r="A10" s="8" t="s">
        <v>180</v>
      </c>
      <c r="B10" s="9">
        <v>0</v>
      </c>
      <c r="C10" s="9">
        <v>0</v>
      </c>
      <c r="D10" s="10"/>
    </row>
    <row r="11" spans="1:4" ht="24.95" customHeight="1">
      <c r="A11" s="8" t="s">
        <v>183</v>
      </c>
      <c r="B11" s="9">
        <v>0</v>
      </c>
      <c r="C11" s="9">
        <v>0</v>
      </c>
      <c r="D11" s="10"/>
    </row>
    <row r="12" spans="1:4" ht="24.95" customHeight="1">
      <c r="A12" s="235" t="s">
        <v>188</v>
      </c>
      <c r="B12" s="233">
        <v>0</v>
      </c>
      <c r="C12" s="233">
        <v>0</v>
      </c>
      <c r="D12" s="234"/>
    </row>
    <row r="13" spans="1:4" ht="24.95" customHeight="1">
      <c r="A13" s="235" t="s">
        <v>197</v>
      </c>
      <c r="B13" s="233">
        <v>0</v>
      </c>
      <c r="C13" s="233">
        <v>0</v>
      </c>
      <c r="D13" s="234"/>
    </row>
    <row r="14" spans="1:4" ht="24.95" customHeight="1">
      <c r="A14" s="235" t="s">
        <v>198</v>
      </c>
      <c r="B14" s="233">
        <v>0</v>
      </c>
      <c r="C14" s="233">
        <v>0</v>
      </c>
      <c r="D14" s="234"/>
    </row>
    <row r="15" spans="1:4" ht="23.25" customHeight="1">
      <c r="A15" s="231" t="s">
        <v>475</v>
      </c>
      <c r="B15" s="134"/>
      <c r="C15" s="134"/>
    </row>
    <row r="16" spans="1:4">
      <c r="A16" s="232"/>
      <c r="B16" s="134"/>
      <c r="C16" s="134"/>
    </row>
    <row r="17" spans="1:3">
      <c r="A17" s="134"/>
      <c r="B17" s="134"/>
      <c r="C17" s="134"/>
    </row>
    <row r="18" spans="1:3">
      <c r="A18" s="134"/>
      <c r="B18" s="134"/>
      <c r="C18" s="134"/>
    </row>
  </sheetData>
  <mergeCells count="1">
    <mergeCell ref="A2:D2"/>
  </mergeCells>
  <phoneticPr fontId="68" type="noConversion"/>
  <printOptions horizontalCentered="1"/>
  <pageMargins left="0.70866141732283472" right="0.70866141732283472" top="0.55118110236220474" bottom="0.55118110236220474" header="0.31496062992125984" footer="0.31496062992125984"/>
  <pageSetup paperSize="9" scale="90" firstPageNumber="55" orientation="portrait" useFirstPageNumber="1" r:id="rId1"/>
  <headerFooter>
    <oddFooter>&amp;C第 26 页</oddFooter>
  </headerFooter>
</worksheet>
</file>

<file path=xl/worksheets/sheet3.xml><?xml version="1.0" encoding="utf-8"?>
<worksheet xmlns="http://schemas.openxmlformats.org/spreadsheetml/2006/main" xmlns:r="http://schemas.openxmlformats.org/officeDocument/2006/relationships">
  <dimension ref="A1:D31"/>
  <sheetViews>
    <sheetView topLeftCell="A10" workbookViewId="0">
      <selection activeCell="B72" sqref="B72"/>
    </sheetView>
  </sheetViews>
  <sheetFormatPr defaultColWidth="9" defaultRowHeight="13.5"/>
  <cols>
    <col min="1" max="1" width="28.25" customWidth="1"/>
    <col min="2" max="4" width="22.75" customWidth="1"/>
  </cols>
  <sheetData>
    <row r="1" spans="1:4">
      <c r="A1" t="s">
        <v>23</v>
      </c>
    </row>
    <row r="2" spans="1:4" ht="27.75" customHeight="1">
      <c r="A2" s="278" t="s">
        <v>491</v>
      </c>
      <c r="B2" s="278"/>
      <c r="C2" s="278"/>
      <c r="D2" s="278"/>
    </row>
    <row r="3" spans="1:4" ht="18.75" customHeight="1">
      <c r="D3" s="36" t="s">
        <v>24</v>
      </c>
    </row>
    <row r="4" spans="1:4" ht="28.5" customHeight="1">
      <c r="A4" s="176" t="s">
        <v>25</v>
      </c>
      <c r="B4" s="176" t="s">
        <v>26</v>
      </c>
      <c r="C4" s="176" t="s">
        <v>27</v>
      </c>
      <c r="D4" s="176" t="s">
        <v>28</v>
      </c>
    </row>
    <row r="5" spans="1:4" ht="24.75" customHeight="1">
      <c r="A5" s="177" t="s">
        <v>29</v>
      </c>
      <c r="B5" s="178">
        <f>B6+B22</f>
        <v>629</v>
      </c>
      <c r="C5" s="178">
        <f>C6+C22</f>
        <v>629</v>
      </c>
      <c r="D5" s="236">
        <f>C5/B5</f>
        <v>1</v>
      </c>
    </row>
    <row r="6" spans="1:4" ht="24.75" customHeight="1">
      <c r="A6" s="187" t="s">
        <v>30</v>
      </c>
      <c r="B6" s="188">
        <f>SUM(B7:B21)</f>
        <v>619</v>
      </c>
      <c r="C6" s="188">
        <f>SUM(C7:C21)</f>
        <v>619</v>
      </c>
      <c r="D6" s="237">
        <f t="shared" ref="D6:D30" si="0">C6/B6</f>
        <v>1</v>
      </c>
    </row>
    <row r="7" spans="1:4" ht="24.75" customHeight="1">
      <c r="A7" s="187" t="s">
        <v>31</v>
      </c>
      <c r="B7" s="188">
        <v>440</v>
      </c>
      <c r="C7" s="139">
        <v>440</v>
      </c>
      <c r="D7" s="237">
        <f t="shared" si="0"/>
        <v>1</v>
      </c>
    </row>
    <row r="8" spans="1:4" ht="24.75" customHeight="1">
      <c r="A8" s="187" t="s">
        <v>32</v>
      </c>
      <c r="B8" s="188">
        <v>20</v>
      </c>
      <c r="C8" s="139">
        <v>20</v>
      </c>
      <c r="D8" s="237">
        <f t="shared" si="0"/>
        <v>1</v>
      </c>
    </row>
    <row r="9" spans="1:4" ht="24.75" customHeight="1">
      <c r="A9" s="187" t="s">
        <v>33</v>
      </c>
      <c r="B9" s="188">
        <v>52</v>
      </c>
      <c r="C9" s="139">
        <v>52</v>
      </c>
      <c r="D9" s="237">
        <f t="shared" si="0"/>
        <v>1</v>
      </c>
    </row>
    <row r="10" spans="1:4" ht="24.75" customHeight="1">
      <c r="A10" s="187" t="s">
        <v>34</v>
      </c>
      <c r="B10" s="188"/>
      <c r="C10" s="139"/>
      <c r="D10" s="237"/>
    </row>
    <row r="11" spans="1:4" ht="24.75" customHeight="1">
      <c r="A11" s="187" t="s">
        <v>35</v>
      </c>
      <c r="B11" s="188">
        <v>92</v>
      </c>
      <c r="C11" s="139">
        <v>92</v>
      </c>
      <c r="D11" s="237">
        <f t="shared" si="0"/>
        <v>1</v>
      </c>
    </row>
    <row r="12" spans="1:4" ht="24.75" customHeight="1">
      <c r="A12" s="187" t="s">
        <v>36</v>
      </c>
      <c r="B12" s="139">
        <v>2</v>
      </c>
      <c r="C12" s="139">
        <v>2</v>
      </c>
      <c r="D12" s="237">
        <f t="shared" si="0"/>
        <v>1</v>
      </c>
    </row>
    <row r="13" spans="1:4" ht="24.75" customHeight="1">
      <c r="A13" s="187" t="s">
        <v>37</v>
      </c>
      <c r="B13" s="139">
        <v>6</v>
      </c>
      <c r="C13" s="139">
        <v>6</v>
      </c>
      <c r="D13" s="237">
        <f t="shared" si="0"/>
        <v>1</v>
      </c>
    </row>
    <row r="14" spans="1:4" ht="24.75" customHeight="1">
      <c r="A14" s="187" t="s">
        <v>38</v>
      </c>
      <c r="B14" s="188"/>
      <c r="C14" s="139"/>
      <c r="D14" s="237"/>
    </row>
    <row r="15" spans="1:4" ht="24.75" customHeight="1">
      <c r="A15" s="187" t="s">
        <v>39</v>
      </c>
      <c r="B15" s="188"/>
      <c r="C15" s="139"/>
      <c r="D15" s="237"/>
    </row>
    <row r="16" spans="1:4" ht="24.75" customHeight="1">
      <c r="A16" s="187" t="s">
        <v>40</v>
      </c>
      <c r="B16" s="188"/>
      <c r="C16" s="139"/>
      <c r="D16" s="237"/>
    </row>
    <row r="17" spans="1:4" ht="24.75" customHeight="1">
      <c r="A17" s="187" t="s">
        <v>41</v>
      </c>
      <c r="B17" s="188"/>
      <c r="C17" s="139"/>
      <c r="D17" s="237"/>
    </row>
    <row r="18" spans="1:4" ht="24.75" customHeight="1">
      <c r="A18" s="187" t="s">
        <v>42</v>
      </c>
      <c r="B18" s="188">
        <v>7</v>
      </c>
      <c r="C18" s="139">
        <v>7</v>
      </c>
      <c r="D18" s="237">
        <f t="shared" si="0"/>
        <v>1</v>
      </c>
    </row>
    <row r="19" spans="1:4" ht="24.75" customHeight="1">
      <c r="A19" s="187" t="s">
        <v>43</v>
      </c>
      <c r="B19" s="188"/>
      <c r="C19" s="139"/>
      <c r="D19" s="237"/>
    </row>
    <row r="20" spans="1:4" ht="24.75" customHeight="1">
      <c r="A20" s="187" t="s">
        <v>44</v>
      </c>
      <c r="B20" s="188"/>
      <c r="C20" s="139"/>
      <c r="D20" s="237"/>
    </row>
    <row r="21" spans="1:4" ht="24.75" customHeight="1">
      <c r="A21" s="187" t="s">
        <v>45</v>
      </c>
      <c r="B21" s="188"/>
      <c r="C21" s="139"/>
      <c r="D21" s="237"/>
    </row>
    <row r="22" spans="1:4" ht="24.75" customHeight="1">
      <c r="A22" s="187" t="s">
        <v>46</v>
      </c>
      <c r="B22" s="188">
        <f>SUM(B23:B29)</f>
        <v>10</v>
      </c>
      <c r="C22" s="188">
        <f>SUM(C23:C29)</f>
        <v>10</v>
      </c>
      <c r="D22" s="237">
        <f t="shared" si="0"/>
        <v>1</v>
      </c>
    </row>
    <row r="23" spans="1:4" ht="24.75" customHeight="1">
      <c r="A23" s="187" t="s">
        <v>47</v>
      </c>
      <c r="B23" s="189"/>
      <c r="C23" s="139"/>
      <c r="D23" s="237"/>
    </row>
    <row r="24" spans="1:4" ht="24.75" customHeight="1">
      <c r="A24" s="187" t="s">
        <v>48</v>
      </c>
      <c r="B24" s="189"/>
      <c r="C24" s="139"/>
      <c r="D24" s="237"/>
    </row>
    <row r="25" spans="1:4" ht="24.75" customHeight="1">
      <c r="A25" s="187" t="s">
        <v>49</v>
      </c>
      <c r="B25" s="189"/>
      <c r="C25" s="139"/>
      <c r="D25" s="237"/>
    </row>
    <row r="26" spans="1:4" ht="24.75" customHeight="1">
      <c r="A26" s="187" t="s">
        <v>50</v>
      </c>
      <c r="B26" s="139">
        <v>10</v>
      </c>
      <c r="C26" s="139">
        <v>10</v>
      </c>
      <c r="D26" s="237">
        <f t="shared" si="0"/>
        <v>1</v>
      </c>
    </row>
    <row r="27" spans="1:4" ht="24.75" customHeight="1">
      <c r="A27" s="190" t="s">
        <v>51</v>
      </c>
      <c r="B27" s="189"/>
      <c r="C27" s="191"/>
      <c r="D27" s="237"/>
    </row>
    <row r="28" spans="1:4" ht="24.75" customHeight="1">
      <c r="A28" s="190" t="s">
        <v>52</v>
      </c>
      <c r="B28" s="189"/>
      <c r="C28" s="139"/>
      <c r="D28" s="237"/>
    </row>
    <row r="29" spans="1:4" ht="24.75" customHeight="1">
      <c r="A29" s="190" t="s">
        <v>53</v>
      </c>
      <c r="B29" s="189"/>
      <c r="C29" s="192"/>
      <c r="D29" s="237"/>
    </row>
    <row r="30" spans="1:4" ht="24.75" customHeight="1">
      <c r="A30" s="193" t="s">
        <v>54</v>
      </c>
      <c r="B30" s="297">
        <v>145</v>
      </c>
      <c r="C30" s="297">
        <v>145</v>
      </c>
      <c r="D30" s="238">
        <f t="shared" si="0"/>
        <v>1</v>
      </c>
    </row>
    <row r="31" spans="1:4" ht="24.75" customHeight="1">
      <c r="A31" s="193" t="s">
        <v>55</v>
      </c>
      <c r="B31" s="186"/>
      <c r="C31" s="185"/>
      <c r="D31" s="238"/>
    </row>
  </sheetData>
  <mergeCells count="1">
    <mergeCell ref="A2:D2"/>
  </mergeCells>
  <phoneticPr fontId="68" type="noConversion"/>
  <pageMargins left="0.7" right="0.7" top="0.75" bottom="0.75" header="0.3" footer="0.3"/>
  <pageSetup paperSize="9" scale="92" orientation="portrait" horizontalDpi="200" verticalDpi="300" r:id="rId1"/>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workbookViewId="0">
      <selection activeCell="B72" sqref="B72"/>
    </sheetView>
  </sheetViews>
  <sheetFormatPr defaultColWidth="9" defaultRowHeight="13.5"/>
  <cols>
    <col min="1" max="1" width="32.375" customWidth="1"/>
    <col min="2" max="4" width="18.75" customWidth="1"/>
  </cols>
  <sheetData>
    <row r="1" spans="1:4">
      <c r="A1" t="s">
        <v>56</v>
      </c>
    </row>
    <row r="2" spans="1:4" ht="27">
      <c r="A2" s="278" t="s">
        <v>492</v>
      </c>
      <c r="B2" s="278"/>
      <c r="C2" s="278"/>
      <c r="D2" s="278"/>
    </row>
    <row r="3" spans="1:4" ht="18.75" customHeight="1">
      <c r="D3" s="36" t="s">
        <v>24</v>
      </c>
    </row>
    <row r="4" spans="1:4" ht="31.5" customHeight="1">
      <c r="A4" s="176" t="s">
        <v>25</v>
      </c>
      <c r="B4" s="176" t="s">
        <v>26</v>
      </c>
      <c r="C4" s="176" t="s">
        <v>27</v>
      </c>
      <c r="D4" s="176" t="s">
        <v>28</v>
      </c>
    </row>
    <row r="5" spans="1:4" ht="23.25" customHeight="1">
      <c r="A5" s="177" t="s">
        <v>57</v>
      </c>
      <c r="B5" s="178">
        <f>SUM(B6:B29)</f>
        <v>3587</v>
      </c>
      <c r="C5" s="178">
        <f>SUM(C6:C29)</f>
        <v>3587</v>
      </c>
      <c r="D5" s="236">
        <f>C5/B5</f>
        <v>1</v>
      </c>
    </row>
    <row r="6" spans="1:4" ht="23.25" customHeight="1">
      <c r="A6" s="179" t="s">
        <v>58</v>
      </c>
      <c r="B6" s="180">
        <v>1152</v>
      </c>
      <c r="C6" s="181">
        <v>1152</v>
      </c>
      <c r="D6" s="237">
        <f t="shared" ref="D6:D30" si="0">C6/B6</f>
        <v>1</v>
      </c>
    </row>
    <row r="7" spans="1:4" ht="23.25" customHeight="1">
      <c r="A7" s="179" t="s">
        <v>59</v>
      </c>
      <c r="B7" s="180"/>
      <c r="C7" s="181"/>
      <c r="D7" s="237"/>
    </row>
    <row r="8" spans="1:4" ht="23.25" customHeight="1">
      <c r="A8" s="179" t="s">
        <v>60</v>
      </c>
      <c r="B8" s="180"/>
      <c r="C8" s="181"/>
      <c r="D8" s="237"/>
    </row>
    <row r="9" spans="1:4" ht="23.25" customHeight="1">
      <c r="A9" s="179" t="s">
        <v>61</v>
      </c>
      <c r="B9" s="180"/>
      <c r="C9" s="181"/>
      <c r="D9" s="237"/>
    </row>
    <row r="10" spans="1:4" ht="23.25" customHeight="1">
      <c r="A10" s="179" t="s">
        <v>62</v>
      </c>
      <c r="B10" s="180"/>
      <c r="C10" s="181"/>
      <c r="D10" s="237"/>
    </row>
    <row r="11" spans="1:4" ht="23.25" customHeight="1">
      <c r="A11" s="179" t="s">
        <v>63</v>
      </c>
      <c r="B11" s="180"/>
      <c r="C11" s="181"/>
      <c r="D11" s="237"/>
    </row>
    <row r="12" spans="1:4" ht="23.25" customHeight="1">
      <c r="A12" s="179" t="s">
        <v>64</v>
      </c>
      <c r="B12" s="180">
        <v>70</v>
      </c>
      <c r="C12" s="181">
        <v>70</v>
      </c>
      <c r="D12" s="237">
        <f t="shared" si="0"/>
        <v>1</v>
      </c>
    </row>
    <row r="13" spans="1:4" ht="23.25" customHeight="1">
      <c r="A13" s="179" t="s">
        <v>65</v>
      </c>
      <c r="B13" s="189">
        <v>627</v>
      </c>
      <c r="C13" s="192">
        <v>627</v>
      </c>
      <c r="D13" s="237">
        <f t="shared" si="0"/>
        <v>1</v>
      </c>
    </row>
    <row r="14" spans="1:4" ht="23.25" customHeight="1">
      <c r="A14" s="179" t="s">
        <v>66</v>
      </c>
      <c r="B14" s="180">
        <v>144</v>
      </c>
      <c r="C14" s="181">
        <v>144</v>
      </c>
      <c r="D14" s="237">
        <f t="shared" si="0"/>
        <v>1</v>
      </c>
    </row>
    <row r="15" spans="1:4" ht="23.25" customHeight="1">
      <c r="A15" s="179" t="s">
        <v>67</v>
      </c>
      <c r="B15" s="180">
        <v>140</v>
      </c>
      <c r="C15" s="181">
        <v>140</v>
      </c>
      <c r="D15" s="237">
        <f t="shared" si="0"/>
        <v>1</v>
      </c>
    </row>
    <row r="16" spans="1:4" ht="23.25" customHeight="1">
      <c r="A16" s="179" t="s">
        <v>68</v>
      </c>
      <c r="B16" s="180">
        <v>175</v>
      </c>
      <c r="C16" s="181">
        <v>175</v>
      </c>
      <c r="D16" s="237">
        <f t="shared" si="0"/>
        <v>1</v>
      </c>
    </row>
    <row r="17" spans="1:4" ht="23.25" customHeight="1">
      <c r="A17" s="179" t="s">
        <v>69</v>
      </c>
      <c r="B17" s="189">
        <v>1155</v>
      </c>
      <c r="C17" s="192">
        <v>1155</v>
      </c>
      <c r="D17" s="237">
        <f t="shared" si="0"/>
        <v>1</v>
      </c>
    </row>
    <row r="18" spans="1:4" ht="23.25" customHeight="1">
      <c r="A18" s="179" t="s">
        <v>70</v>
      </c>
      <c r="B18" s="180"/>
      <c r="C18" s="181"/>
      <c r="D18" s="237"/>
    </row>
    <row r="19" spans="1:4" ht="23.25" customHeight="1">
      <c r="A19" s="179" t="s">
        <v>71</v>
      </c>
      <c r="B19" s="180"/>
      <c r="C19" s="181"/>
      <c r="D19" s="237"/>
    </row>
    <row r="20" spans="1:4" ht="23.25" customHeight="1">
      <c r="A20" s="179" t="s">
        <v>72</v>
      </c>
      <c r="B20" s="180"/>
      <c r="C20" s="181"/>
      <c r="D20" s="237"/>
    </row>
    <row r="21" spans="1:4" ht="23.25" customHeight="1">
      <c r="A21" s="179" t="s">
        <v>73</v>
      </c>
      <c r="B21" s="180"/>
      <c r="C21" s="181"/>
      <c r="D21" s="237"/>
    </row>
    <row r="22" spans="1:4" ht="23.25" customHeight="1">
      <c r="A22" s="179" t="s">
        <v>74</v>
      </c>
      <c r="B22" s="180"/>
      <c r="C22" s="181"/>
      <c r="D22" s="237"/>
    </row>
    <row r="23" spans="1:4" ht="23.25" customHeight="1">
      <c r="A23" s="179" t="s">
        <v>75</v>
      </c>
      <c r="B23" s="180"/>
      <c r="C23" s="181"/>
      <c r="D23" s="237"/>
    </row>
    <row r="24" spans="1:4" ht="23.25" customHeight="1">
      <c r="A24" s="179" t="s">
        <v>76</v>
      </c>
      <c r="B24" s="180">
        <v>124</v>
      </c>
      <c r="C24" s="181">
        <v>124</v>
      </c>
      <c r="D24" s="237">
        <f t="shared" si="0"/>
        <v>1</v>
      </c>
    </row>
    <row r="25" spans="1:4" ht="23.25" customHeight="1">
      <c r="A25" s="179" t="s">
        <v>77</v>
      </c>
      <c r="B25" s="180"/>
      <c r="C25" s="181"/>
      <c r="D25" s="237"/>
    </row>
    <row r="26" spans="1:4" ht="23.25" customHeight="1">
      <c r="A26" s="179" t="s">
        <v>78</v>
      </c>
      <c r="B26" s="180"/>
      <c r="C26" s="181"/>
      <c r="D26" s="237"/>
    </row>
    <row r="27" spans="1:4" ht="23.25" customHeight="1">
      <c r="A27" s="179" t="s">
        <v>79</v>
      </c>
      <c r="B27" s="180"/>
      <c r="C27" s="46"/>
      <c r="D27" s="237"/>
    </row>
    <row r="28" spans="1:4" ht="23.25" customHeight="1">
      <c r="A28" s="179" t="s">
        <v>80</v>
      </c>
      <c r="B28" s="180"/>
      <c r="C28" s="181"/>
      <c r="D28" s="237"/>
    </row>
    <row r="29" spans="1:4" ht="23.25" customHeight="1">
      <c r="A29" s="182" t="s">
        <v>81</v>
      </c>
      <c r="B29" s="183"/>
      <c r="C29" s="181"/>
      <c r="D29" s="237"/>
    </row>
    <row r="30" spans="1:4" ht="23.25" customHeight="1">
      <c r="A30" s="184" t="s">
        <v>82</v>
      </c>
      <c r="B30" s="185">
        <v>109</v>
      </c>
      <c r="C30" s="185">
        <v>109</v>
      </c>
      <c r="D30" s="238">
        <f t="shared" si="0"/>
        <v>1</v>
      </c>
    </row>
    <row r="31" spans="1:4" ht="21.75" customHeight="1">
      <c r="A31" s="184" t="s">
        <v>83</v>
      </c>
      <c r="B31" s="103"/>
      <c r="C31" s="103"/>
      <c r="D31" s="238"/>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r:id="rId1"/>
  <headerFooter>
    <oddFooter>&amp;C第 &amp;P 页</oddFooter>
  </headerFooter>
</worksheet>
</file>

<file path=xl/worksheets/sheet5.xml><?xml version="1.0" encoding="utf-8"?>
<worksheet xmlns="http://schemas.openxmlformats.org/spreadsheetml/2006/main" xmlns:r="http://schemas.openxmlformats.org/officeDocument/2006/relationships">
  <dimension ref="A1:P43"/>
  <sheetViews>
    <sheetView topLeftCell="C1" zoomScale="85" zoomScaleNormal="85" workbookViewId="0">
      <selection activeCell="B72" sqref="B72"/>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6">
      <c r="A1" t="s">
        <v>84</v>
      </c>
    </row>
    <row r="2" spans="1:16" ht="27">
      <c r="A2" s="278" t="s">
        <v>493</v>
      </c>
      <c r="B2" s="278"/>
      <c r="C2" s="278"/>
      <c r="D2" s="278"/>
      <c r="E2" s="278"/>
      <c r="F2" s="278"/>
      <c r="G2" s="278"/>
      <c r="H2" s="278"/>
      <c r="I2" s="278"/>
      <c r="J2" s="278"/>
      <c r="K2" s="278"/>
      <c r="L2" s="278"/>
      <c r="M2" s="278"/>
      <c r="N2" s="278"/>
      <c r="O2" s="278"/>
      <c r="P2" s="278"/>
    </row>
    <row r="3" spans="1:16" ht="18.75" customHeight="1" thickBot="1">
      <c r="A3" s="2"/>
      <c r="B3" s="2"/>
      <c r="C3" s="2"/>
      <c r="D3" s="2"/>
      <c r="E3" s="2"/>
      <c r="F3" s="2"/>
      <c r="G3" s="2"/>
      <c r="H3" s="147"/>
      <c r="I3" s="2"/>
      <c r="J3" s="2"/>
      <c r="K3" s="2"/>
      <c r="L3" s="2"/>
      <c r="M3" s="2"/>
      <c r="N3" s="2"/>
      <c r="O3" s="279" t="s">
        <v>24</v>
      </c>
      <c r="P3" s="279"/>
    </row>
    <row r="4" spans="1:16" ht="45.75" customHeight="1">
      <c r="A4" s="148" t="s">
        <v>85</v>
      </c>
      <c r="B4" s="149" t="s">
        <v>86</v>
      </c>
      <c r="C4" s="149" t="s">
        <v>87</v>
      </c>
      <c r="D4" s="149" t="s">
        <v>88</v>
      </c>
      <c r="E4" s="149" t="s">
        <v>89</v>
      </c>
      <c r="F4" s="149" t="s">
        <v>90</v>
      </c>
      <c r="G4" s="149" t="s">
        <v>91</v>
      </c>
      <c r="H4" s="150" t="s">
        <v>92</v>
      </c>
      <c r="I4" s="165" t="s">
        <v>93</v>
      </c>
      <c r="J4" s="149" t="s">
        <v>86</v>
      </c>
      <c r="K4" s="149" t="s">
        <v>87</v>
      </c>
      <c r="L4" s="149" t="s">
        <v>88</v>
      </c>
      <c r="M4" s="149" t="s">
        <v>89</v>
      </c>
      <c r="N4" s="149" t="s">
        <v>90</v>
      </c>
      <c r="O4" s="149" t="s">
        <v>91</v>
      </c>
      <c r="P4" s="166" t="s">
        <v>92</v>
      </c>
    </row>
    <row r="5" spans="1:16" ht="23.25" customHeight="1">
      <c r="A5" s="151" t="s">
        <v>94</v>
      </c>
      <c r="B5" s="239">
        <f>B6+B32</f>
        <v>3613</v>
      </c>
      <c r="C5" s="239">
        <f t="shared" ref="C5:E5" si="0">C6+C32</f>
        <v>3613</v>
      </c>
      <c r="D5" s="239">
        <f t="shared" si="0"/>
        <v>3727</v>
      </c>
      <c r="E5" s="239">
        <f t="shared" si="0"/>
        <v>3644</v>
      </c>
      <c r="F5" s="239">
        <f t="shared" ref="F5" si="1">F6+F32</f>
        <v>3644</v>
      </c>
      <c r="G5" s="244">
        <v>0.97773007781057153</v>
      </c>
      <c r="H5" s="244">
        <v>0.98699891657638139</v>
      </c>
      <c r="I5" s="44" t="s">
        <v>94</v>
      </c>
      <c r="J5" s="152">
        <v>3613</v>
      </c>
      <c r="K5" s="152">
        <v>3613</v>
      </c>
      <c r="L5" s="152">
        <f>L6+L32</f>
        <v>3727</v>
      </c>
      <c r="M5" s="152">
        <v>3644</v>
      </c>
      <c r="N5" s="152">
        <v>3644</v>
      </c>
      <c r="O5" s="244">
        <v>0.97773007781057153</v>
      </c>
      <c r="P5" s="249">
        <v>0.98699891657638139</v>
      </c>
    </row>
    <row r="6" spans="1:16" ht="23.25" customHeight="1">
      <c r="A6" s="153" t="s">
        <v>96</v>
      </c>
      <c r="B6" s="239">
        <f>B7+B23</f>
        <v>712</v>
      </c>
      <c r="C6" s="239">
        <f t="shared" ref="C6:E6" si="2">C7+C23</f>
        <v>712</v>
      </c>
      <c r="D6" s="239">
        <f t="shared" si="2"/>
        <v>712</v>
      </c>
      <c r="E6" s="239">
        <f t="shared" si="2"/>
        <v>629</v>
      </c>
      <c r="F6" s="239">
        <f t="shared" ref="F6" si="3">F7+F23</f>
        <v>629</v>
      </c>
      <c r="G6" s="244">
        <v>0.8834269662921348</v>
      </c>
      <c r="H6" s="244">
        <v>0.95303030303030301</v>
      </c>
      <c r="I6" s="167" t="s">
        <v>97</v>
      </c>
      <c r="J6" s="152">
        <v>3551</v>
      </c>
      <c r="K6" s="152">
        <v>3551</v>
      </c>
      <c r="L6" s="152">
        <f>SUM(L7:L31)</f>
        <v>3675</v>
      </c>
      <c r="M6" s="152">
        <v>3587</v>
      </c>
      <c r="N6" s="152">
        <v>3587</v>
      </c>
      <c r="O6" s="244">
        <v>0.97738419618528616</v>
      </c>
      <c r="P6" s="249">
        <v>0.98979028697571747</v>
      </c>
    </row>
    <row r="7" spans="1:16" ht="23.25" customHeight="1">
      <c r="A7" s="154" t="s">
        <v>30</v>
      </c>
      <c r="B7" s="240">
        <f t="shared" ref="B7:D7" si="4">SUM(B8:B22)</f>
        <v>708</v>
      </c>
      <c r="C7" s="240">
        <f t="shared" si="4"/>
        <v>708</v>
      </c>
      <c r="D7" s="240">
        <f t="shared" si="4"/>
        <v>708</v>
      </c>
      <c r="E7" s="240">
        <f>SUM(E8:E22)</f>
        <v>619</v>
      </c>
      <c r="F7" s="240">
        <f>SUM(F8:F22)</f>
        <v>619</v>
      </c>
      <c r="G7" s="243">
        <v>0.87429378531073443</v>
      </c>
      <c r="H7" s="243">
        <v>0.9421613394216134</v>
      </c>
      <c r="I7" s="168" t="s">
        <v>98</v>
      </c>
      <c r="J7" s="156">
        <v>1155</v>
      </c>
      <c r="K7" s="156">
        <v>1155</v>
      </c>
      <c r="L7" s="161">
        <v>1159</v>
      </c>
      <c r="M7" s="161">
        <v>1152</v>
      </c>
      <c r="N7" s="161">
        <v>1152</v>
      </c>
      <c r="O7" s="243">
        <f>N7/L7</f>
        <v>0.99396031061259704</v>
      </c>
      <c r="P7" s="248">
        <v>1.0114035087719297</v>
      </c>
    </row>
    <row r="8" spans="1:16" ht="23.25" customHeight="1">
      <c r="A8" s="155" t="s">
        <v>31</v>
      </c>
      <c r="B8" s="241">
        <v>542</v>
      </c>
      <c r="C8" s="241">
        <v>542</v>
      </c>
      <c r="D8" s="241">
        <v>542</v>
      </c>
      <c r="E8" s="241">
        <v>440</v>
      </c>
      <c r="F8" s="241">
        <v>440</v>
      </c>
      <c r="G8" s="243">
        <v>0.81180811808118103</v>
      </c>
      <c r="H8" s="243">
        <v>0.88353413654618473</v>
      </c>
      <c r="I8" s="168" t="s">
        <v>99</v>
      </c>
      <c r="J8" s="156"/>
      <c r="K8" s="156"/>
      <c r="L8" s="156"/>
      <c r="M8" s="156"/>
      <c r="N8" s="156"/>
      <c r="O8" s="243"/>
      <c r="P8" s="248"/>
    </row>
    <row r="9" spans="1:16" ht="23.25" customHeight="1">
      <c r="A9" s="155" t="s">
        <v>32</v>
      </c>
      <c r="B9" s="241">
        <v>19</v>
      </c>
      <c r="C9" s="241">
        <v>19</v>
      </c>
      <c r="D9" s="241">
        <v>19</v>
      </c>
      <c r="E9" s="241">
        <v>20</v>
      </c>
      <c r="F9" s="241">
        <v>20</v>
      </c>
      <c r="G9" s="243">
        <v>1.0526315789473684</v>
      </c>
      <c r="H9" s="243">
        <v>1.1111111111111112</v>
      </c>
      <c r="I9" s="168" t="s">
        <v>100</v>
      </c>
      <c r="J9" s="156"/>
      <c r="K9" s="156"/>
      <c r="L9" s="156"/>
      <c r="M9" s="156"/>
      <c r="N9" s="156"/>
      <c r="O9" s="243"/>
      <c r="P9" s="248"/>
    </row>
    <row r="10" spans="1:16" ht="23.25" customHeight="1">
      <c r="A10" s="155" t="s">
        <v>33</v>
      </c>
      <c r="B10" s="241">
        <v>18</v>
      </c>
      <c r="C10" s="241">
        <v>18</v>
      </c>
      <c r="D10" s="241">
        <v>18</v>
      </c>
      <c r="E10" s="241">
        <v>52</v>
      </c>
      <c r="F10" s="241">
        <v>52</v>
      </c>
      <c r="G10" s="243">
        <v>2.8888888888888888</v>
      </c>
      <c r="H10" s="243">
        <v>3.0588235294117645</v>
      </c>
      <c r="I10" s="168" t="s">
        <v>101</v>
      </c>
      <c r="J10" s="156"/>
      <c r="K10" s="156"/>
      <c r="L10" s="156"/>
      <c r="M10" s="156"/>
      <c r="N10" s="156"/>
      <c r="O10" s="243"/>
      <c r="P10" s="248"/>
    </row>
    <row r="11" spans="1:16" ht="23.25" customHeight="1">
      <c r="A11" s="155" t="s">
        <v>34</v>
      </c>
      <c r="B11" s="241"/>
      <c r="C11" s="241"/>
      <c r="D11" s="241"/>
      <c r="E11" s="241"/>
      <c r="F11" s="241"/>
      <c r="G11" s="243"/>
      <c r="H11" s="243"/>
      <c r="I11" s="168" t="s">
        <v>102</v>
      </c>
      <c r="J11" s="156"/>
      <c r="K11" s="156"/>
      <c r="L11" s="156"/>
      <c r="M11" s="156"/>
      <c r="N11" s="156"/>
      <c r="O11" s="243"/>
      <c r="P11" s="248"/>
    </row>
    <row r="12" spans="1:16" ht="23.25" customHeight="1">
      <c r="A12" s="155" t="s">
        <v>35</v>
      </c>
      <c r="B12" s="241">
        <v>112</v>
      </c>
      <c r="C12" s="241">
        <v>112</v>
      </c>
      <c r="D12" s="241">
        <v>112</v>
      </c>
      <c r="E12" s="241">
        <v>92</v>
      </c>
      <c r="F12" s="241">
        <v>92</v>
      </c>
      <c r="G12" s="243">
        <v>0.8214285714285714</v>
      </c>
      <c r="H12" s="243">
        <v>0.86792452830188682</v>
      </c>
      <c r="I12" s="168" t="s">
        <v>103</v>
      </c>
      <c r="J12" s="156"/>
      <c r="K12" s="156"/>
      <c r="L12" s="161"/>
      <c r="M12" s="156"/>
      <c r="N12" s="156"/>
      <c r="O12" s="243"/>
      <c r="P12" s="248"/>
    </row>
    <row r="13" spans="1:16" ht="23.25" customHeight="1">
      <c r="A13" s="155" t="s">
        <v>36</v>
      </c>
      <c r="B13" s="241">
        <v>2</v>
      </c>
      <c r="C13" s="241">
        <v>2</v>
      </c>
      <c r="D13" s="241">
        <v>2</v>
      </c>
      <c r="E13" s="242">
        <v>2</v>
      </c>
      <c r="F13" s="242">
        <v>2</v>
      </c>
      <c r="G13" s="243">
        <v>1</v>
      </c>
      <c r="H13" s="243">
        <v>1</v>
      </c>
      <c r="I13" s="168" t="s">
        <v>104</v>
      </c>
      <c r="J13" s="156">
        <v>62</v>
      </c>
      <c r="K13" s="156">
        <v>62</v>
      </c>
      <c r="L13" s="156">
        <v>70</v>
      </c>
      <c r="M13" s="156">
        <v>70</v>
      </c>
      <c r="N13" s="156">
        <v>70</v>
      </c>
      <c r="O13" s="243">
        <v>1</v>
      </c>
      <c r="P13" s="248">
        <v>1.044776119402985</v>
      </c>
    </row>
    <row r="14" spans="1:16" ht="23.25" customHeight="1">
      <c r="A14" s="157" t="s">
        <v>37</v>
      </c>
      <c r="B14" s="241">
        <v>8</v>
      </c>
      <c r="C14" s="241">
        <v>8</v>
      </c>
      <c r="D14" s="241">
        <v>8</v>
      </c>
      <c r="E14" s="242">
        <v>6</v>
      </c>
      <c r="F14" s="242">
        <v>6</v>
      </c>
      <c r="G14" s="243">
        <v>0.75</v>
      </c>
      <c r="H14" s="243">
        <v>0.75</v>
      </c>
      <c r="I14" s="168" t="s">
        <v>105</v>
      </c>
      <c r="J14" s="156">
        <v>525</v>
      </c>
      <c r="K14" s="156">
        <v>525</v>
      </c>
      <c r="L14" s="161">
        <v>627</v>
      </c>
      <c r="M14" s="161">
        <v>627</v>
      </c>
      <c r="N14" s="161">
        <v>627</v>
      </c>
      <c r="O14" s="243">
        <v>1</v>
      </c>
      <c r="P14" s="248">
        <v>1.089</v>
      </c>
    </row>
    <row r="15" spans="1:16" ht="23.25" customHeight="1">
      <c r="A15" s="155" t="s">
        <v>38</v>
      </c>
      <c r="B15" s="241"/>
      <c r="C15" s="241"/>
      <c r="D15" s="241"/>
      <c r="E15" s="241"/>
      <c r="F15" s="241"/>
      <c r="G15" s="243"/>
      <c r="H15" s="243"/>
      <c r="I15" s="168" t="s">
        <v>106</v>
      </c>
      <c r="J15" s="156">
        <v>146</v>
      </c>
      <c r="K15" s="169">
        <v>146</v>
      </c>
      <c r="L15" s="169">
        <v>144</v>
      </c>
      <c r="M15" s="156">
        <v>144</v>
      </c>
      <c r="N15" s="156">
        <v>144</v>
      </c>
      <c r="O15" s="243">
        <v>1</v>
      </c>
      <c r="P15" s="248">
        <v>1.1076923076923078</v>
      </c>
    </row>
    <row r="16" spans="1:16" ht="23.25" customHeight="1">
      <c r="A16" s="157" t="s">
        <v>39</v>
      </c>
      <c r="B16" s="241">
        <v>1</v>
      </c>
      <c r="C16" s="241">
        <v>1</v>
      </c>
      <c r="D16" s="241">
        <v>1</v>
      </c>
      <c r="E16" s="241"/>
      <c r="F16" s="241"/>
      <c r="G16" s="243">
        <v>0</v>
      </c>
      <c r="H16" s="243">
        <v>0</v>
      </c>
      <c r="I16" s="168" t="s">
        <v>107</v>
      </c>
      <c r="J16" s="156">
        <v>122</v>
      </c>
      <c r="K16" s="156">
        <v>122</v>
      </c>
      <c r="L16" s="156">
        <v>140</v>
      </c>
      <c r="M16" s="156">
        <v>140</v>
      </c>
      <c r="N16" s="156">
        <v>140</v>
      </c>
      <c r="O16" s="243">
        <v>1</v>
      </c>
      <c r="P16" s="248">
        <v>1.037037037037037</v>
      </c>
    </row>
    <row r="17" spans="1:16" ht="23.25" customHeight="1">
      <c r="A17" s="157" t="s">
        <v>40</v>
      </c>
      <c r="B17" s="241"/>
      <c r="C17" s="241"/>
      <c r="D17" s="241"/>
      <c r="E17" s="241"/>
      <c r="F17" s="241"/>
      <c r="G17" s="243"/>
      <c r="H17" s="243"/>
      <c r="I17" s="168" t="s">
        <v>108</v>
      </c>
      <c r="J17" s="156">
        <v>164</v>
      </c>
      <c r="K17" s="156">
        <v>164</v>
      </c>
      <c r="L17" s="156">
        <v>175</v>
      </c>
      <c r="M17" s="156">
        <v>175</v>
      </c>
      <c r="N17" s="156">
        <v>175</v>
      </c>
      <c r="O17" s="243">
        <v>1</v>
      </c>
      <c r="P17" s="248">
        <v>1.0736196319018405</v>
      </c>
    </row>
    <row r="18" spans="1:16" ht="23.25" customHeight="1">
      <c r="A18" s="157" t="s">
        <v>41</v>
      </c>
      <c r="B18" s="241"/>
      <c r="C18" s="241"/>
      <c r="D18" s="241"/>
      <c r="E18" s="241"/>
      <c r="F18" s="241"/>
      <c r="G18" s="243"/>
      <c r="H18" s="243"/>
      <c r="I18" s="168" t="s">
        <v>109</v>
      </c>
      <c r="J18" s="156">
        <v>1092</v>
      </c>
      <c r="K18" s="156">
        <v>1092</v>
      </c>
      <c r="L18" s="156">
        <v>1155</v>
      </c>
      <c r="M18" s="156">
        <v>1155</v>
      </c>
      <c r="N18" s="156">
        <v>1155</v>
      </c>
      <c r="O18" s="243">
        <v>1</v>
      </c>
      <c r="P18" s="248">
        <v>0.95218466611706509</v>
      </c>
    </row>
    <row r="19" spans="1:16" ht="23.25" customHeight="1">
      <c r="A19" s="157" t="s">
        <v>42</v>
      </c>
      <c r="B19" s="241">
        <v>6</v>
      </c>
      <c r="C19" s="241">
        <v>6</v>
      </c>
      <c r="D19" s="241">
        <v>6</v>
      </c>
      <c r="E19" s="241">
        <v>7</v>
      </c>
      <c r="F19" s="241">
        <v>7</v>
      </c>
      <c r="G19" s="243">
        <v>1.1666666666666667</v>
      </c>
      <c r="H19" s="243">
        <v>1.1666666666666667</v>
      </c>
      <c r="I19" s="168" t="s">
        <v>110</v>
      </c>
      <c r="J19" s="156"/>
      <c r="K19" s="169"/>
      <c r="L19" s="169"/>
      <c r="M19" s="156"/>
      <c r="N19" s="156"/>
      <c r="O19" s="243"/>
      <c r="P19" s="248"/>
    </row>
    <row r="20" spans="1:16" ht="23.25" customHeight="1">
      <c r="A20" s="157" t="s">
        <v>43</v>
      </c>
      <c r="B20" s="241"/>
      <c r="C20" s="241"/>
      <c r="D20" s="241"/>
      <c r="E20" s="241"/>
      <c r="F20" s="241"/>
      <c r="G20" s="243"/>
      <c r="H20" s="243"/>
      <c r="I20" s="168" t="s">
        <v>111</v>
      </c>
      <c r="J20" s="156"/>
      <c r="K20" s="156"/>
      <c r="L20" s="156"/>
      <c r="M20" s="156"/>
      <c r="N20" s="156"/>
      <c r="O20" s="243"/>
      <c r="P20" s="248"/>
    </row>
    <row r="21" spans="1:16" ht="23.25" customHeight="1">
      <c r="A21" s="157" t="s">
        <v>44</v>
      </c>
      <c r="B21" s="241"/>
      <c r="C21" s="241"/>
      <c r="D21" s="241"/>
      <c r="E21" s="241"/>
      <c r="F21" s="241"/>
      <c r="G21" s="243"/>
      <c r="H21" s="243"/>
      <c r="I21" s="168" t="s">
        <v>112</v>
      </c>
      <c r="J21" s="156"/>
      <c r="K21" s="156"/>
      <c r="L21" s="156"/>
      <c r="M21" s="156"/>
      <c r="N21" s="156"/>
      <c r="O21" s="243"/>
      <c r="P21" s="248"/>
    </row>
    <row r="22" spans="1:16" ht="23.25" customHeight="1">
      <c r="A22" s="157" t="s">
        <v>45</v>
      </c>
      <c r="B22" s="241"/>
      <c r="C22" s="241"/>
      <c r="D22" s="241"/>
      <c r="E22" s="241"/>
      <c r="F22" s="241"/>
      <c r="G22" s="243"/>
      <c r="H22" s="243"/>
      <c r="I22" s="168" t="s">
        <v>113</v>
      </c>
      <c r="J22" s="156"/>
      <c r="K22" s="156"/>
      <c r="L22" s="156"/>
      <c r="M22" s="156"/>
      <c r="N22" s="156"/>
      <c r="O22" s="243"/>
      <c r="P22" s="248"/>
    </row>
    <row r="23" spans="1:16" ht="23.25" customHeight="1">
      <c r="A23" s="154" t="s">
        <v>46</v>
      </c>
      <c r="B23" s="240">
        <f t="shared" ref="B23:D23" si="5">SUM(B24:B30)</f>
        <v>4</v>
      </c>
      <c r="C23" s="240">
        <f t="shared" si="5"/>
        <v>4</v>
      </c>
      <c r="D23" s="240">
        <f t="shared" si="5"/>
        <v>4</v>
      </c>
      <c r="E23" s="240">
        <f>SUM(E24:E30)</f>
        <v>10</v>
      </c>
      <c r="F23" s="240">
        <f>SUM(F24:F30)</f>
        <v>10</v>
      </c>
      <c r="G23" s="247">
        <v>2.5</v>
      </c>
      <c r="H23" s="247">
        <v>3.3333333333333335</v>
      </c>
      <c r="I23" s="168" t="s">
        <v>114</v>
      </c>
      <c r="J23" s="156"/>
      <c r="K23" s="156"/>
      <c r="L23" s="156"/>
      <c r="M23" s="156"/>
      <c r="N23" s="156"/>
      <c r="O23" s="243"/>
      <c r="P23" s="248"/>
    </row>
    <row r="24" spans="1:16" ht="23.25" customHeight="1">
      <c r="A24" s="155" t="s">
        <v>47</v>
      </c>
      <c r="B24" s="241"/>
      <c r="C24" s="241"/>
      <c r="D24" s="241"/>
      <c r="E24" s="241"/>
      <c r="F24" s="241"/>
      <c r="G24" s="243"/>
      <c r="H24" s="243"/>
      <c r="I24" s="168" t="s">
        <v>115</v>
      </c>
      <c r="J24" s="156"/>
      <c r="K24" s="156"/>
      <c r="L24" s="156"/>
      <c r="M24" s="156"/>
      <c r="N24" s="156"/>
      <c r="O24" s="243"/>
      <c r="P24" s="248"/>
    </row>
    <row r="25" spans="1:16" ht="23.25" customHeight="1">
      <c r="A25" s="155" t="s">
        <v>48</v>
      </c>
      <c r="B25" s="241"/>
      <c r="C25" s="241"/>
      <c r="D25" s="241"/>
      <c r="E25" s="241"/>
      <c r="F25" s="241"/>
      <c r="G25" s="243"/>
      <c r="H25" s="243"/>
      <c r="I25" s="168" t="s">
        <v>116</v>
      </c>
      <c r="J25" s="156">
        <v>205</v>
      </c>
      <c r="K25" s="156">
        <v>205</v>
      </c>
      <c r="L25" s="156">
        <v>205</v>
      </c>
      <c r="M25" s="156">
        <v>124</v>
      </c>
      <c r="N25" s="156">
        <v>124</v>
      </c>
      <c r="O25" s="243">
        <v>0.60487804878048779</v>
      </c>
      <c r="P25" s="248">
        <v>0.62</v>
      </c>
    </row>
    <row r="26" spans="1:16" ht="23.25" customHeight="1">
      <c r="A26" s="155" t="s">
        <v>49</v>
      </c>
      <c r="B26" s="241">
        <v>1</v>
      </c>
      <c r="C26" s="241">
        <v>1</v>
      </c>
      <c r="D26" s="241">
        <v>1</v>
      </c>
      <c r="E26" s="241"/>
      <c r="F26" s="241"/>
      <c r="G26" s="243">
        <v>0</v>
      </c>
      <c r="H26" s="243"/>
      <c r="I26" s="168" t="s">
        <v>117</v>
      </c>
      <c r="J26" s="156"/>
      <c r="K26" s="156"/>
      <c r="L26" s="156"/>
      <c r="M26" s="156"/>
      <c r="N26" s="156"/>
      <c r="O26" s="243"/>
      <c r="P26" s="248"/>
    </row>
    <row r="27" spans="1:16" ht="23.25" customHeight="1">
      <c r="A27" s="158" t="s">
        <v>50</v>
      </c>
      <c r="B27" s="241">
        <v>3</v>
      </c>
      <c r="C27" s="241">
        <v>3</v>
      </c>
      <c r="D27" s="241">
        <v>3</v>
      </c>
      <c r="E27" s="241">
        <v>10</v>
      </c>
      <c r="F27" s="241">
        <v>10</v>
      </c>
      <c r="G27" s="243">
        <v>3.3333333333333335</v>
      </c>
      <c r="H27" s="243">
        <v>3.3333333333333335</v>
      </c>
      <c r="I27" s="168" t="s">
        <v>118</v>
      </c>
      <c r="J27" s="156"/>
      <c r="K27" s="156"/>
      <c r="L27" s="156"/>
      <c r="M27" s="156"/>
      <c r="N27" s="156"/>
      <c r="O27" s="243"/>
      <c r="P27" s="248"/>
    </row>
    <row r="28" spans="1:16" ht="23.25" customHeight="1">
      <c r="A28" s="158" t="s">
        <v>51</v>
      </c>
      <c r="B28" s="241"/>
      <c r="C28" s="241"/>
      <c r="D28" s="241"/>
      <c r="E28" s="241"/>
      <c r="F28" s="241"/>
      <c r="G28" s="243"/>
      <c r="H28" s="243"/>
      <c r="I28" s="168" t="s">
        <v>119</v>
      </c>
      <c r="J28" s="156">
        <v>80</v>
      </c>
      <c r="K28" s="156">
        <v>80</v>
      </c>
      <c r="L28" s="156"/>
      <c r="M28" s="156"/>
      <c r="N28" s="156"/>
      <c r="O28" s="243"/>
      <c r="P28" s="248"/>
    </row>
    <row r="29" spans="1:16" ht="23.25" customHeight="1">
      <c r="A29" s="158" t="s">
        <v>52</v>
      </c>
      <c r="B29" s="241"/>
      <c r="C29" s="241"/>
      <c r="D29" s="241"/>
      <c r="E29" s="241"/>
      <c r="F29" s="241"/>
      <c r="G29" s="243"/>
      <c r="H29" s="243"/>
      <c r="I29" s="168" t="s">
        <v>120</v>
      </c>
      <c r="J29" s="156"/>
      <c r="K29" s="156"/>
      <c r="L29" s="156"/>
      <c r="M29" s="156"/>
      <c r="N29" s="156"/>
      <c r="O29" s="243"/>
      <c r="P29" s="248"/>
    </row>
    <row r="30" spans="1:16" ht="23.25" customHeight="1">
      <c r="A30" s="158" t="s">
        <v>53</v>
      </c>
      <c r="B30" s="241"/>
      <c r="C30" s="241"/>
      <c r="D30" s="241"/>
      <c r="E30" s="241"/>
      <c r="F30" s="241"/>
      <c r="G30" s="243"/>
      <c r="H30" s="243"/>
      <c r="I30" s="168" t="s">
        <v>121</v>
      </c>
      <c r="J30" s="156"/>
      <c r="K30" s="156"/>
      <c r="L30" s="156"/>
      <c r="M30" s="156"/>
      <c r="N30" s="156"/>
      <c r="O30" s="243"/>
      <c r="P30" s="248"/>
    </row>
    <row r="31" spans="1:16" ht="23.25" customHeight="1">
      <c r="A31" s="159"/>
      <c r="B31" s="241"/>
      <c r="C31" s="241"/>
      <c r="D31" s="241"/>
      <c r="E31" s="241"/>
      <c r="F31" s="241"/>
      <c r="G31" s="243"/>
      <c r="H31" s="243"/>
      <c r="I31" s="168" t="s">
        <v>122</v>
      </c>
      <c r="J31" s="156"/>
      <c r="K31" s="156"/>
      <c r="L31" s="156"/>
      <c r="M31" s="156"/>
      <c r="N31" s="156"/>
      <c r="O31" s="243"/>
      <c r="P31" s="248"/>
    </row>
    <row r="32" spans="1:16" ht="23.25" customHeight="1">
      <c r="A32" s="154" t="s">
        <v>123</v>
      </c>
      <c r="B32" s="239">
        <f>SUM(B33:B37)+B41</f>
        <v>2901</v>
      </c>
      <c r="C32" s="239">
        <f>SUM(C33:C37)+C41</f>
        <v>2901</v>
      </c>
      <c r="D32" s="239">
        <f>SUM(D33:D37)+D41</f>
        <v>3015</v>
      </c>
      <c r="E32" s="239">
        <f>SUM(E33:E37)+E41</f>
        <v>3015</v>
      </c>
      <c r="F32" s="239">
        <f>SUM(F33:F37)+F41</f>
        <v>3015</v>
      </c>
      <c r="G32" s="244">
        <v>1</v>
      </c>
      <c r="H32" s="244">
        <v>0.99439313984168864</v>
      </c>
      <c r="I32" s="210" t="s">
        <v>124</v>
      </c>
      <c r="J32" s="152">
        <v>62</v>
      </c>
      <c r="K32" s="152">
        <v>62</v>
      </c>
      <c r="L32" s="152">
        <v>52</v>
      </c>
      <c r="M32" s="152">
        <v>57</v>
      </c>
      <c r="N32" s="152">
        <v>57</v>
      </c>
      <c r="O32" s="244">
        <v>1</v>
      </c>
      <c r="P32" s="249">
        <v>0.83823529411764708</v>
      </c>
    </row>
    <row r="33" spans="1:16" ht="23.25" customHeight="1">
      <c r="A33" s="160" t="s">
        <v>477</v>
      </c>
      <c r="B33" s="241">
        <v>2898</v>
      </c>
      <c r="C33" s="241">
        <v>2898</v>
      </c>
      <c r="D33" s="241">
        <v>2976</v>
      </c>
      <c r="E33" s="241">
        <v>2976</v>
      </c>
      <c r="F33" s="241">
        <v>2976</v>
      </c>
      <c r="G33" s="243">
        <v>1</v>
      </c>
      <c r="H33" s="243">
        <v>0.98870431893687705</v>
      </c>
      <c r="I33" s="170" t="s">
        <v>126</v>
      </c>
      <c r="J33" s="156">
        <v>62</v>
      </c>
      <c r="K33" s="156">
        <v>62</v>
      </c>
      <c r="L33" s="156">
        <v>52</v>
      </c>
      <c r="M33" s="156">
        <v>52</v>
      </c>
      <c r="N33" s="156">
        <v>52</v>
      </c>
      <c r="O33" s="243">
        <v>1</v>
      </c>
      <c r="P33" s="248">
        <v>0.8</v>
      </c>
    </row>
    <row r="34" spans="1:16" ht="23.25" customHeight="1">
      <c r="A34" s="160" t="s">
        <v>478</v>
      </c>
      <c r="B34" s="241"/>
      <c r="C34" s="241"/>
      <c r="D34" s="241"/>
      <c r="E34" s="241"/>
      <c r="F34" s="241"/>
      <c r="G34" s="243"/>
      <c r="H34" s="243"/>
      <c r="I34" s="170" t="s">
        <v>479</v>
      </c>
      <c r="J34" s="156"/>
      <c r="K34" s="156"/>
      <c r="L34" s="156"/>
      <c r="M34" s="156"/>
      <c r="N34" s="156"/>
      <c r="O34" s="113" t="s">
        <v>95</v>
      </c>
      <c r="P34" s="114" t="s">
        <v>95</v>
      </c>
    </row>
    <row r="35" spans="1:16" ht="23.25" customHeight="1">
      <c r="A35" s="160" t="s">
        <v>129</v>
      </c>
      <c r="B35" s="241"/>
      <c r="C35" s="241"/>
      <c r="D35" s="241"/>
      <c r="E35" s="241"/>
      <c r="F35" s="241"/>
      <c r="G35" s="243"/>
      <c r="H35" s="243"/>
      <c r="I35" s="171" t="s">
        <v>130</v>
      </c>
      <c r="J35" s="156"/>
      <c r="K35" s="156"/>
      <c r="L35" s="156"/>
      <c r="M35" s="156"/>
      <c r="N35" s="156"/>
      <c r="O35" s="113" t="s">
        <v>95</v>
      </c>
      <c r="P35" s="114" t="s">
        <v>95</v>
      </c>
    </row>
    <row r="36" spans="1:16" ht="23.25" customHeight="1">
      <c r="A36" s="160" t="s">
        <v>520</v>
      </c>
      <c r="B36" s="241"/>
      <c r="C36" s="241"/>
      <c r="D36" s="242">
        <v>36</v>
      </c>
      <c r="E36" s="241">
        <v>36</v>
      </c>
      <c r="F36" s="241">
        <v>36</v>
      </c>
      <c r="G36" s="243">
        <v>1</v>
      </c>
      <c r="H36" s="243">
        <v>2.7692307692307692</v>
      </c>
      <c r="I36" s="171" t="s">
        <v>132</v>
      </c>
      <c r="J36" s="156"/>
      <c r="K36" s="156"/>
      <c r="L36" s="156"/>
      <c r="M36" s="156"/>
      <c r="N36" s="156"/>
      <c r="O36" s="113" t="s">
        <v>95</v>
      </c>
      <c r="P36" s="114" t="s">
        <v>95</v>
      </c>
    </row>
    <row r="37" spans="1:16" ht="23.25" customHeight="1">
      <c r="A37" s="160" t="s">
        <v>133</v>
      </c>
      <c r="B37" s="156">
        <v>0</v>
      </c>
      <c r="C37" s="156">
        <v>0</v>
      </c>
      <c r="D37" s="156">
        <v>0</v>
      </c>
      <c r="E37" s="156">
        <v>0</v>
      </c>
      <c r="F37" s="156">
        <v>0</v>
      </c>
      <c r="G37" s="243"/>
      <c r="H37" s="243"/>
      <c r="I37" s="171" t="s">
        <v>134</v>
      </c>
      <c r="J37" s="156"/>
      <c r="K37" s="156"/>
      <c r="L37" s="156"/>
      <c r="M37" s="156"/>
      <c r="N37" s="156"/>
      <c r="O37" s="113" t="s">
        <v>95</v>
      </c>
      <c r="P37" s="114" t="s">
        <v>95</v>
      </c>
    </row>
    <row r="38" spans="1:16" ht="23.25" customHeight="1">
      <c r="A38" s="160" t="s">
        <v>135</v>
      </c>
      <c r="B38" s="156"/>
      <c r="C38" s="156"/>
      <c r="D38" s="156"/>
      <c r="E38" s="156"/>
      <c r="F38" s="156"/>
      <c r="G38" s="243"/>
      <c r="H38" s="243"/>
      <c r="I38" s="171" t="s">
        <v>136</v>
      </c>
      <c r="J38" s="172"/>
      <c r="K38" s="156"/>
      <c r="L38" s="156"/>
      <c r="M38" s="156"/>
      <c r="N38" s="156"/>
      <c r="O38" s="113" t="s">
        <v>95</v>
      </c>
      <c r="P38" s="114" t="s">
        <v>95</v>
      </c>
    </row>
    <row r="39" spans="1:16" ht="23.25" customHeight="1">
      <c r="A39" s="160" t="s">
        <v>137</v>
      </c>
      <c r="B39" s="156"/>
      <c r="C39" s="156"/>
      <c r="D39" s="156"/>
      <c r="E39" s="156"/>
      <c r="F39" s="156"/>
      <c r="G39" s="243"/>
      <c r="H39" s="243"/>
      <c r="I39" s="170" t="s">
        <v>138</v>
      </c>
      <c r="J39" s="172"/>
      <c r="K39" s="156"/>
      <c r="L39" s="156"/>
      <c r="M39" s="156"/>
      <c r="N39" s="156"/>
      <c r="O39" s="113" t="s">
        <v>95</v>
      </c>
      <c r="P39" s="114" t="s">
        <v>95</v>
      </c>
    </row>
    <row r="40" spans="1:16" ht="23.25" customHeight="1">
      <c r="A40" s="162" t="s">
        <v>139</v>
      </c>
      <c r="B40" s="156"/>
      <c r="C40" s="156"/>
      <c r="D40" s="156"/>
      <c r="E40" s="156"/>
      <c r="F40" s="156"/>
      <c r="G40" s="243"/>
      <c r="H40" s="243"/>
      <c r="I40" s="170" t="s">
        <v>140</v>
      </c>
      <c r="J40" s="173"/>
      <c r="K40" s="156"/>
      <c r="L40" s="156"/>
      <c r="M40" s="156"/>
      <c r="N40" s="156"/>
      <c r="O40" s="113" t="s">
        <v>95</v>
      </c>
      <c r="P40" s="114" t="s">
        <v>95</v>
      </c>
    </row>
    <row r="41" spans="1:16" ht="23.25" customHeight="1" thickBot="1">
      <c r="A41" s="163" t="s">
        <v>141</v>
      </c>
      <c r="B41" s="164">
        <v>3</v>
      </c>
      <c r="C41" s="164">
        <v>3</v>
      </c>
      <c r="D41" s="164">
        <v>3</v>
      </c>
      <c r="E41" s="164">
        <v>3</v>
      </c>
      <c r="F41" s="164">
        <v>3</v>
      </c>
      <c r="G41" s="245">
        <v>1</v>
      </c>
      <c r="H41" s="245">
        <v>0.33333333333333331</v>
      </c>
      <c r="I41" s="174" t="s">
        <v>142</v>
      </c>
      <c r="J41" s="175"/>
      <c r="K41" s="175"/>
      <c r="L41" s="175"/>
      <c r="M41" s="164">
        <v>5</v>
      </c>
      <c r="N41" s="164">
        <v>5</v>
      </c>
      <c r="O41" s="245">
        <v>1</v>
      </c>
      <c r="P41" s="250">
        <v>1.6666666666666667</v>
      </c>
    </row>
    <row r="42" spans="1:16">
      <c r="G42" s="246"/>
      <c r="H42" s="246"/>
    </row>
    <row r="43" spans="1:16">
      <c r="G43" s="246"/>
      <c r="H43" s="246"/>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17"/>
  <pageSetup paperSize="9" scale="56" firstPageNumber="3" orientation="landscape" useFirstPageNumber="1" r:id="rId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workbookViewId="0">
      <selection activeCell="B72" sqref="B72"/>
    </sheetView>
  </sheetViews>
  <sheetFormatPr defaultColWidth="9" defaultRowHeight="13.5"/>
  <cols>
    <col min="1" max="1" width="104" customWidth="1"/>
  </cols>
  <sheetData>
    <row r="1" spans="1:4" ht="31.5" customHeight="1">
      <c r="A1" s="209" t="s">
        <v>523</v>
      </c>
      <c r="B1" s="146"/>
      <c r="C1" s="146"/>
      <c r="D1" s="146"/>
    </row>
    <row r="2" spans="1:4" ht="409.5" customHeight="1">
      <c r="A2" s="280" t="s">
        <v>521</v>
      </c>
    </row>
    <row r="3" spans="1:4" ht="68.25" customHeight="1">
      <c r="A3" s="280"/>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r:id="rId1"/>
  <headerFooter>
    <oddFooter>&amp;C第 &amp;P 页</oddFooter>
  </headerFooter>
</worksheet>
</file>

<file path=xl/worksheets/sheet7.xml><?xml version="1.0" encoding="utf-8"?>
<worksheet xmlns="http://schemas.openxmlformats.org/spreadsheetml/2006/main" xmlns:r="http://schemas.openxmlformats.org/officeDocument/2006/relationships">
  <dimension ref="A1:B64"/>
  <sheetViews>
    <sheetView topLeftCell="A31" workbookViewId="0">
      <selection activeCell="B72" sqref="B72"/>
    </sheetView>
  </sheetViews>
  <sheetFormatPr defaultColWidth="9" defaultRowHeight="13.5"/>
  <cols>
    <col min="1" max="1" width="58.5" customWidth="1"/>
    <col min="2" max="2" width="29.25" customWidth="1"/>
    <col min="3" max="3" width="9" customWidth="1"/>
  </cols>
  <sheetData>
    <row r="1" spans="1:2">
      <c r="A1" t="s">
        <v>143</v>
      </c>
    </row>
    <row r="2" spans="1:2" ht="37.5" customHeight="1">
      <c r="A2" s="278" t="s">
        <v>494</v>
      </c>
      <c r="B2" s="278"/>
    </row>
    <row r="3" spans="1:2" ht="18.75" customHeight="1">
      <c r="A3" s="281" t="s">
        <v>144</v>
      </c>
      <c r="B3" s="281"/>
    </row>
    <row r="4" spans="1:2">
      <c r="B4" s="36" t="s">
        <v>24</v>
      </c>
    </row>
    <row r="5" spans="1:2" ht="27" customHeight="1">
      <c r="A5" s="14" t="s">
        <v>145</v>
      </c>
      <c r="B5" s="14" t="s">
        <v>90</v>
      </c>
    </row>
    <row r="6" spans="1:2" ht="21" customHeight="1">
      <c r="A6" s="39" t="s">
        <v>97</v>
      </c>
      <c r="B6" s="142">
        <v>3587</v>
      </c>
    </row>
    <row r="7" spans="1:2">
      <c r="A7" s="143" t="s">
        <v>146</v>
      </c>
      <c r="B7" s="144">
        <v>1152</v>
      </c>
    </row>
    <row r="8" spans="1:2">
      <c r="A8" s="143" t="s">
        <v>147</v>
      </c>
      <c r="B8" s="144">
        <v>35</v>
      </c>
    </row>
    <row r="9" spans="1:2">
      <c r="A9" s="145" t="s">
        <v>148</v>
      </c>
      <c r="B9" s="144">
        <v>34</v>
      </c>
    </row>
    <row r="10" spans="1:2">
      <c r="A10" s="145" t="s">
        <v>149</v>
      </c>
      <c r="B10" s="251">
        <v>1</v>
      </c>
    </row>
    <row r="11" spans="1:2">
      <c r="A11" s="143" t="s">
        <v>151</v>
      </c>
      <c r="B11" s="144">
        <v>746</v>
      </c>
    </row>
    <row r="12" spans="1:2">
      <c r="A12" s="145" t="s">
        <v>148</v>
      </c>
      <c r="B12" s="144">
        <v>672</v>
      </c>
    </row>
    <row r="13" spans="1:2">
      <c r="A13" s="145" t="s">
        <v>149</v>
      </c>
      <c r="B13" s="144">
        <v>63</v>
      </c>
    </row>
    <row r="14" spans="1:2">
      <c r="A14" s="145" t="s">
        <v>152</v>
      </c>
      <c r="B14" s="144">
        <v>11</v>
      </c>
    </row>
    <row r="15" spans="1:2">
      <c r="A15" s="143" t="s">
        <v>153</v>
      </c>
      <c r="B15" s="144">
        <v>41</v>
      </c>
    </row>
    <row r="16" spans="1:2">
      <c r="A16" s="145" t="s">
        <v>148</v>
      </c>
      <c r="B16" s="144">
        <v>41</v>
      </c>
    </row>
    <row r="17" spans="1:2">
      <c r="A17" s="143" t="s">
        <v>154</v>
      </c>
      <c r="B17" s="144">
        <v>14</v>
      </c>
    </row>
    <row r="18" spans="1:2">
      <c r="A18" s="145" t="s">
        <v>148</v>
      </c>
      <c r="B18" s="144">
        <v>14</v>
      </c>
    </row>
    <row r="19" spans="1:2">
      <c r="A19" s="143" t="s">
        <v>155</v>
      </c>
      <c r="B19" s="144">
        <v>208</v>
      </c>
    </row>
    <row r="20" spans="1:2">
      <c r="A20" s="145" t="s">
        <v>148</v>
      </c>
      <c r="B20" s="298">
        <v>208</v>
      </c>
    </row>
    <row r="21" spans="1:2">
      <c r="A21" s="143" t="s">
        <v>156</v>
      </c>
      <c r="B21" s="144">
        <v>108</v>
      </c>
    </row>
    <row r="22" spans="1:2">
      <c r="A22" s="145" t="s">
        <v>157</v>
      </c>
      <c r="B22" s="144">
        <v>108</v>
      </c>
    </row>
    <row r="23" spans="1:2">
      <c r="A23" s="143" t="s">
        <v>160</v>
      </c>
      <c r="B23" s="144">
        <v>70</v>
      </c>
    </row>
    <row r="24" spans="1:2">
      <c r="A24" s="143" t="s">
        <v>161</v>
      </c>
      <c r="B24" s="144">
        <v>70</v>
      </c>
    </row>
    <row r="25" spans="1:2">
      <c r="A25" s="145" t="s">
        <v>162</v>
      </c>
      <c r="B25" s="144">
        <v>70</v>
      </c>
    </row>
    <row r="26" spans="1:2">
      <c r="A26" s="143" t="s">
        <v>163</v>
      </c>
      <c r="B26" s="144">
        <v>627</v>
      </c>
    </row>
    <row r="27" spans="1:2">
      <c r="A27" s="143" t="s">
        <v>164</v>
      </c>
      <c r="B27" s="144">
        <v>133</v>
      </c>
    </row>
    <row r="28" spans="1:2">
      <c r="A28" s="145" t="s">
        <v>165</v>
      </c>
      <c r="B28" s="144">
        <v>133</v>
      </c>
    </row>
    <row r="29" spans="1:2">
      <c r="A29" s="143" t="s">
        <v>166</v>
      </c>
      <c r="B29" s="144">
        <v>349</v>
      </c>
    </row>
    <row r="30" spans="1:2">
      <c r="A30" s="145" t="s">
        <v>167</v>
      </c>
      <c r="B30" s="144">
        <v>11</v>
      </c>
    </row>
    <row r="31" spans="1:2">
      <c r="A31" s="145" t="s">
        <v>168</v>
      </c>
      <c r="B31" s="144">
        <v>148</v>
      </c>
    </row>
    <row r="32" spans="1:2">
      <c r="A32" s="145" t="s">
        <v>169</v>
      </c>
      <c r="B32" s="144">
        <v>73</v>
      </c>
    </row>
    <row r="33" spans="1:2">
      <c r="A33" s="145" t="s">
        <v>170</v>
      </c>
      <c r="B33" s="298">
        <v>117</v>
      </c>
    </row>
    <row r="34" spans="1:2">
      <c r="A34" s="143" t="s">
        <v>171</v>
      </c>
      <c r="B34" s="144">
        <v>75</v>
      </c>
    </row>
    <row r="35" spans="1:2">
      <c r="A35" s="145" t="s">
        <v>150</v>
      </c>
      <c r="B35" s="144">
        <v>75</v>
      </c>
    </row>
    <row r="36" spans="1:2">
      <c r="A36" s="143" t="s">
        <v>172</v>
      </c>
      <c r="B36" s="144">
        <v>70</v>
      </c>
    </row>
    <row r="37" spans="1:2">
      <c r="A37" s="145" t="s">
        <v>173</v>
      </c>
      <c r="B37" s="144">
        <v>70</v>
      </c>
    </row>
    <row r="38" spans="1:2">
      <c r="A38" s="143" t="s">
        <v>174</v>
      </c>
      <c r="B38" s="144">
        <v>144</v>
      </c>
    </row>
    <row r="39" spans="1:2">
      <c r="A39" s="143" t="s">
        <v>175</v>
      </c>
      <c r="B39" s="144">
        <v>5</v>
      </c>
    </row>
    <row r="40" spans="1:2">
      <c r="A40" s="145" t="s">
        <v>176</v>
      </c>
      <c r="B40" s="144">
        <v>5</v>
      </c>
    </row>
    <row r="41" spans="1:2">
      <c r="A41" s="143" t="s">
        <v>177</v>
      </c>
      <c r="B41" s="144">
        <v>139</v>
      </c>
    </row>
    <row r="42" spans="1:2">
      <c r="A42" s="145" t="s">
        <v>178</v>
      </c>
      <c r="B42" s="144">
        <v>58</v>
      </c>
    </row>
    <row r="43" spans="1:2">
      <c r="A43" s="145" t="s">
        <v>179</v>
      </c>
      <c r="B43" s="144">
        <v>81</v>
      </c>
    </row>
    <row r="44" spans="1:2">
      <c r="A44" s="143" t="s">
        <v>180</v>
      </c>
      <c r="B44" s="144">
        <v>140</v>
      </c>
    </row>
    <row r="45" spans="1:2">
      <c r="A45" s="143" t="s">
        <v>181</v>
      </c>
      <c r="B45" s="144">
        <v>140</v>
      </c>
    </row>
    <row r="46" spans="1:2">
      <c r="A46" s="145" t="s">
        <v>182</v>
      </c>
      <c r="B46" s="144">
        <v>140</v>
      </c>
    </row>
    <row r="47" spans="1:2">
      <c r="A47" s="143" t="s">
        <v>183</v>
      </c>
      <c r="B47" s="144">
        <v>175</v>
      </c>
    </row>
    <row r="48" spans="1:2">
      <c r="A48" s="143" t="s">
        <v>184</v>
      </c>
      <c r="B48" s="144">
        <v>121</v>
      </c>
    </row>
    <row r="49" spans="1:2">
      <c r="A49" s="145" t="s">
        <v>185</v>
      </c>
      <c r="B49" s="144">
        <v>121</v>
      </c>
    </row>
    <row r="50" spans="1:2">
      <c r="A50" s="143" t="s">
        <v>186</v>
      </c>
      <c r="B50" s="144">
        <v>54</v>
      </c>
    </row>
    <row r="51" spans="1:2">
      <c r="A51" s="145" t="s">
        <v>187</v>
      </c>
      <c r="B51" s="144">
        <v>54</v>
      </c>
    </row>
    <row r="52" spans="1:2">
      <c r="A52" s="143" t="s">
        <v>188</v>
      </c>
      <c r="B52" s="144">
        <v>1155</v>
      </c>
    </row>
    <row r="53" spans="1:2">
      <c r="A53" s="143" t="s">
        <v>189</v>
      </c>
      <c r="B53" s="144">
        <v>462</v>
      </c>
    </row>
    <row r="54" spans="1:2">
      <c r="A54" s="145" t="s">
        <v>150</v>
      </c>
      <c r="B54" s="144">
        <v>395</v>
      </c>
    </row>
    <row r="55" spans="1:2">
      <c r="A55" s="145" t="s">
        <v>190</v>
      </c>
      <c r="B55" s="144">
        <v>67</v>
      </c>
    </row>
    <row r="56" spans="1:2">
      <c r="A56" s="143" t="s">
        <v>191</v>
      </c>
      <c r="B56" s="144">
        <v>74</v>
      </c>
    </row>
    <row r="57" spans="1:2">
      <c r="A57" s="145" t="s">
        <v>192</v>
      </c>
      <c r="B57" s="144">
        <v>74</v>
      </c>
    </row>
    <row r="58" spans="1:2">
      <c r="A58" s="143" t="s">
        <v>193</v>
      </c>
      <c r="B58" s="144">
        <v>58</v>
      </c>
    </row>
    <row r="59" spans="1:2">
      <c r="A59" s="145" t="s">
        <v>194</v>
      </c>
      <c r="B59" s="144">
        <v>58</v>
      </c>
    </row>
    <row r="60" spans="1:2">
      <c r="A60" s="143" t="s">
        <v>195</v>
      </c>
      <c r="B60" s="144">
        <v>561</v>
      </c>
    </row>
    <row r="61" spans="1:2">
      <c r="A61" s="145" t="s">
        <v>196</v>
      </c>
      <c r="B61" s="144">
        <v>561</v>
      </c>
    </row>
    <row r="62" spans="1:2">
      <c r="A62" s="143" t="s">
        <v>198</v>
      </c>
      <c r="B62" s="144">
        <v>124</v>
      </c>
    </row>
    <row r="63" spans="1:2">
      <c r="A63" s="143" t="s">
        <v>199</v>
      </c>
      <c r="B63" s="144">
        <v>124</v>
      </c>
    </row>
    <row r="64" spans="1:2">
      <c r="A64" s="145" t="s">
        <v>200</v>
      </c>
      <c r="B64" s="144">
        <v>124</v>
      </c>
    </row>
  </sheetData>
  <autoFilter ref="A5:B64"/>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r:id="rId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B24"/>
  <sheetViews>
    <sheetView workbookViewId="0">
      <selection activeCell="B23" sqref="B23"/>
    </sheetView>
  </sheetViews>
  <sheetFormatPr defaultColWidth="9" defaultRowHeight="13.5"/>
  <cols>
    <col min="1" max="1" width="45.25" customWidth="1"/>
    <col min="2" max="2" width="40.5" customWidth="1"/>
  </cols>
  <sheetData>
    <row r="1" spans="1:2">
      <c r="A1" t="s">
        <v>201</v>
      </c>
    </row>
    <row r="2" spans="1:2" ht="27">
      <c r="A2" s="278" t="s">
        <v>495</v>
      </c>
      <c r="B2" s="278"/>
    </row>
    <row r="3" spans="1:2" ht="18.75" customHeight="1">
      <c r="A3" s="281" t="s">
        <v>202</v>
      </c>
      <c r="B3" s="281"/>
    </row>
    <row r="4" spans="1:2">
      <c r="B4" s="36" t="s">
        <v>24</v>
      </c>
    </row>
    <row r="5" spans="1:2" ht="21.75" customHeight="1">
      <c r="A5" s="14" t="s">
        <v>145</v>
      </c>
      <c r="B5" s="14" t="s">
        <v>90</v>
      </c>
    </row>
    <row r="6" spans="1:2">
      <c r="A6" s="39" t="s">
        <v>203</v>
      </c>
      <c r="B6" s="142">
        <f>B7+B12+B19+B22</f>
        <v>2632</v>
      </c>
    </row>
    <row r="7" spans="1:2">
      <c r="A7" s="143" t="s">
        <v>204</v>
      </c>
      <c r="B7" s="144">
        <f>SUM(B8:B11)</f>
        <v>1284</v>
      </c>
    </row>
    <row r="8" spans="1:2">
      <c r="A8" s="145" t="s">
        <v>205</v>
      </c>
      <c r="B8" s="144">
        <v>653</v>
      </c>
    </row>
    <row r="9" spans="1:2">
      <c r="A9" s="145" t="s">
        <v>206</v>
      </c>
      <c r="B9" s="144">
        <v>366</v>
      </c>
    </row>
    <row r="10" spans="1:2">
      <c r="A10" s="145" t="s">
        <v>207</v>
      </c>
      <c r="B10" s="144">
        <v>124</v>
      </c>
    </row>
    <row r="11" spans="1:2">
      <c r="A11" s="145" t="s">
        <v>208</v>
      </c>
      <c r="B11" s="144">
        <v>141</v>
      </c>
    </row>
    <row r="12" spans="1:2">
      <c r="A12" s="143" t="s">
        <v>209</v>
      </c>
      <c r="B12" s="144">
        <f>SUM(B13:B18)</f>
        <v>145</v>
      </c>
    </row>
    <row r="13" spans="1:2">
      <c r="A13" s="145" t="s">
        <v>210</v>
      </c>
      <c r="B13" s="144">
        <f>145-SUM(B14:B18)</f>
        <v>122</v>
      </c>
    </row>
    <row r="14" spans="1:2">
      <c r="A14" s="145" t="s">
        <v>211</v>
      </c>
      <c r="B14" s="144">
        <v>1</v>
      </c>
    </row>
    <row r="15" spans="1:2">
      <c r="A15" s="145" t="s">
        <v>212</v>
      </c>
      <c r="B15" s="144">
        <v>1</v>
      </c>
    </row>
    <row r="16" spans="1:2">
      <c r="A16" s="145" t="s">
        <v>213</v>
      </c>
      <c r="B16" s="144">
        <v>3</v>
      </c>
    </row>
    <row r="17" spans="1:2">
      <c r="A17" s="145" t="s">
        <v>214</v>
      </c>
      <c r="B17" s="144">
        <v>10</v>
      </c>
    </row>
    <row r="18" spans="1:2">
      <c r="A18" s="145" t="s">
        <v>215</v>
      </c>
      <c r="B18" s="144">
        <v>8</v>
      </c>
    </row>
    <row r="19" spans="1:2">
      <c r="A19" s="143" t="s">
        <v>216</v>
      </c>
      <c r="B19" s="144">
        <f>SUM(B20:B21)</f>
        <v>1050</v>
      </c>
    </row>
    <row r="20" spans="1:2">
      <c r="A20" s="145" t="s">
        <v>217</v>
      </c>
      <c r="B20" s="144">
        <v>951</v>
      </c>
    </row>
    <row r="21" spans="1:2">
      <c r="A21" s="145" t="s">
        <v>218</v>
      </c>
      <c r="B21" s="144">
        <v>99</v>
      </c>
    </row>
    <row r="22" spans="1:2">
      <c r="A22" s="143" t="s">
        <v>219</v>
      </c>
      <c r="B22" s="144">
        <f>SUM(B23:B24)</f>
        <v>153</v>
      </c>
    </row>
    <row r="23" spans="1:2">
      <c r="A23" s="145" t="s">
        <v>220</v>
      </c>
      <c r="B23" s="144">
        <v>142</v>
      </c>
    </row>
    <row r="24" spans="1:2">
      <c r="A24" s="145" t="s">
        <v>221</v>
      </c>
      <c r="B24" s="144">
        <v>11</v>
      </c>
    </row>
  </sheetData>
  <mergeCells count="2">
    <mergeCell ref="A2:B2"/>
    <mergeCell ref="A3:B3"/>
  </mergeCells>
  <phoneticPr fontId="68" type="noConversion"/>
  <printOptions horizontalCentered="1"/>
  <pageMargins left="0.70866141732283472" right="0.70866141732283472" top="0.74803149606299213" bottom="0.74803149606299213" header="0.31496062992125984" footer="0.31496062992125984"/>
  <pageSetup paperSize="9" firstPageNumber="34" orientation="portrait" useFirstPageNumber="1" r:id="rId1"/>
  <headerFooter>
    <oddFooter>&amp;C第 7 页</oddFooter>
  </headerFooter>
</worksheet>
</file>

<file path=xl/worksheets/sheet9.xml><?xml version="1.0" encoding="utf-8"?>
<worksheet xmlns="http://schemas.openxmlformats.org/spreadsheetml/2006/main" xmlns:r="http://schemas.openxmlformats.org/officeDocument/2006/relationships">
  <dimension ref="A1:F70"/>
  <sheetViews>
    <sheetView workbookViewId="0">
      <selection activeCell="B17" sqref="B17"/>
    </sheetView>
  </sheetViews>
  <sheetFormatPr defaultColWidth="9" defaultRowHeight="13.5"/>
  <cols>
    <col min="1" max="1" width="37.25" customWidth="1"/>
    <col min="2" max="2" width="13.5" customWidth="1"/>
    <col min="3" max="3" width="38.125" customWidth="1"/>
    <col min="4" max="4" width="11.875" customWidth="1"/>
    <col min="5" max="5" width="9" style="134"/>
  </cols>
  <sheetData>
    <row r="1" spans="1:6">
      <c r="A1" t="s">
        <v>222</v>
      </c>
    </row>
    <row r="2" spans="1:6" ht="37.5" customHeight="1">
      <c r="A2" s="278" t="s">
        <v>496</v>
      </c>
      <c r="B2" s="278"/>
      <c r="C2" s="278"/>
      <c r="D2" s="278"/>
    </row>
    <row r="3" spans="1:6" ht="18.75" customHeight="1">
      <c r="D3" t="s">
        <v>24</v>
      </c>
    </row>
    <row r="4" spans="1:6">
      <c r="A4" s="135" t="s">
        <v>223</v>
      </c>
      <c r="B4" s="135" t="s">
        <v>224</v>
      </c>
      <c r="C4" s="135" t="s">
        <v>145</v>
      </c>
      <c r="D4" s="135" t="s">
        <v>224</v>
      </c>
    </row>
    <row r="5" spans="1:6">
      <c r="A5" s="136" t="s">
        <v>225</v>
      </c>
      <c r="B5" s="137">
        <f>B13+B49</f>
        <v>2976</v>
      </c>
      <c r="C5" s="136" t="s">
        <v>226</v>
      </c>
      <c r="D5" s="137"/>
    </row>
    <row r="6" spans="1:6">
      <c r="A6" s="136" t="s">
        <v>227</v>
      </c>
      <c r="B6" s="137"/>
      <c r="C6" s="136" t="s">
        <v>228</v>
      </c>
      <c r="D6" s="137"/>
    </row>
    <row r="7" spans="1:6">
      <c r="A7" s="138" t="s">
        <v>229</v>
      </c>
      <c r="B7" s="139"/>
      <c r="C7" s="138" t="s">
        <v>230</v>
      </c>
      <c r="D7" s="37"/>
    </row>
    <row r="8" spans="1:6">
      <c r="A8" s="138" t="s">
        <v>231</v>
      </c>
      <c r="B8" s="139"/>
      <c r="C8" s="138" t="s">
        <v>232</v>
      </c>
      <c r="D8" s="139"/>
    </row>
    <row r="9" spans="1:6">
      <c r="A9" s="138" t="s">
        <v>233</v>
      </c>
      <c r="B9" s="139"/>
      <c r="C9" s="138" t="s">
        <v>234</v>
      </c>
      <c r="D9" s="139"/>
    </row>
    <row r="10" spans="1:6">
      <c r="A10" s="138" t="s">
        <v>235</v>
      </c>
      <c r="B10" s="139"/>
      <c r="C10" s="138" t="s">
        <v>236</v>
      </c>
      <c r="D10" s="139"/>
    </row>
    <row r="11" spans="1:6">
      <c r="A11" s="138" t="s">
        <v>237</v>
      </c>
      <c r="B11" s="139"/>
      <c r="C11" s="138" t="s">
        <v>238</v>
      </c>
      <c r="D11" s="139"/>
    </row>
    <row r="12" spans="1:6">
      <c r="A12" s="138" t="s">
        <v>239</v>
      </c>
      <c r="B12" s="139"/>
      <c r="C12" s="138" t="s">
        <v>240</v>
      </c>
      <c r="D12" s="139"/>
    </row>
    <row r="13" spans="1:6">
      <c r="A13" s="136" t="s">
        <v>241</v>
      </c>
      <c r="B13" s="137">
        <f>B14+B17</f>
        <v>2686</v>
      </c>
      <c r="C13" s="136" t="s">
        <v>242</v>
      </c>
      <c r="D13" s="137"/>
    </row>
    <row r="14" spans="1:6">
      <c r="A14" s="138" t="s">
        <v>243</v>
      </c>
      <c r="B14" s="140">
        <v>2186</v>
      </c>
      <c r="C14" s="138" t="s">
        <v>244</v>
      </c>
      <c r="D14" s="139"/>
      <c r="E14" s="141"/>
      <c r="F14" s="1"/>
    </row>
    <row r="15" spans="1:6">
      <c r="A15" s="138" t="s">
        <v>245</v>
      </c>
      <c r="B15" s="140"/>
      <c r="C15" s="138" t="s">
        <v>246</v>
      </c>
      <c r="D15" s="139"/>
      <c r="E15" s="141"/>
      <c r="F15" s="1"/>
    </row>
    <row r="16" spans="1:6">
      <c r="A16" s="138" t="s">
        <v>247</v>
      </c>
      <c r="B16" s="140"/>
      <c r="C16" s="138" t="s">
        <v>248</v>
      </c>
      <c r="D16" s="139"/>
      <c r="E16" s="141"/>
      <c r="F16" s="1"/>
    </row>
    <row r="17" spans="1:6">
      <c r="A17" s="138" t="s">
        <v>249</v>
      </c>
      <c r="B17" s="140">
        <v>500</v>
      </c>
      <c r="C17" s="138" t="s">
        <v>250</v>
      </c>
      <c r="D17" s="139"/>
      <c r="E17" s="141"/>
      <c r="F17" s="1"/>
    </row>
    <row r="18" spans="1:6">
      <c r="A18" s="138" t="s">
        <v>251</v>
      </c>
      <c r="B18" s="140"/>
      <c r="C18" s="138" t="s">
        <v>252</v>
      </c>
      <c r="D18" s="139"/>
      <c r="E18" s="141"/>
      <c r="F18" s="1"/>
    </row>
    <row r="19" spans="1:6">
      <c r="A19" s="138" t="s">
        <v>253</v>
      </c>
      <c r="B19" s="140"/>
      <c r="C19" s="138" t="s">
        <v>254</v>
      </c>
      <c r="D19" s="139"/>
      <c r="E19" s="141"/>
      <c r="F19" s="1"/>
    </row>
    <row r="20" spans="1:6">
      <c r="A20" s="138" t="s">
        <v>255</v>
      </c>
      <c r="B20" s="140"/>
      <c r="C20" s="138" t="s">
        <v>256</v>
      </c>
      <c r="D20" s="139"/>
      <c r="E20" s="141"/>
      <c r="F20" s="1"/>
    </row>
    <row r="21" spans="1:6">
      <c r="A21" s="138" t="s">
        <v>257</v>
      </c>
      <c r="B21" s="140"/>
      <c r="C21" s="138" t="s">
        <v>258</v>
      </c>
      <c r="D21" s="139"/>
      <c r="E21" s="141"/>
      <c r="F21" s="1"/>
    </row>
    <row r="22" spans="1:6">
      <c r="A22" s="138" t="s">
        <v>259</v>
      </c>
      <c r="B22" s="140"/>
      <c r="C22" s="138" t="s">
        <v>260</v>
      </c>
      <c r="D22" s="139"/>
      <c r="E22" s="141"/>
      <c r="F22" s="1"/>
    </row>
    <row r="23" spans="1:6">
      <c r="A23" s="138" t="s">
        <v>261</v>
      </c>
      <c r="B23" s="140"/>
      <c r="C23" s="138" t="s">
        <v>262</v>
      </c>
      <c r="D23" s="139"/>
      <c r="E23" s="141"/>
      <c r="F23" s="1"/>
    </row>
    <row r="24" spans="1:6">
      <c r="A24" s="138" t="s">
        <v>263</v>
      </c>
      <c r="B24" s="140"/>
      <c r="C24" s="138" t="s">
        <v>264</v>
      </c>
      <c r="D24" s="139"/>
      <c r="E24" s="141"/>
      <c r="F24" s="1"/>
    </row>
    <row r="25" spans="1:6">
      <c r="A25" s="138" t="s">
        <v>265</v>
      </c>
      <c r="B25" s="140"/>
      <c r="C25" s="138" t="s">
        <v>266</v>
      </c>
      <c r="D25" s="139"/>
      <c r="E25" s="141"/>
      <c r="F25" s="1"/>
    </row>
    <row r="26" spans="1:6">
      <c r="A26" s="138" t="s">
        <v>267</v>
      </c>
      <c r="B26" s="140"/>
      <c r="C26" s="138" t="s">
        <v>268</v>
      </c>
      <c r="D26" s="139"/>
      <c r="E26" s="141"/>
      <c r="F26" s="1"/>
    </row>
    <row r="27" spans="1:6">
      <c r="A27" s="138" t="s">
        <v>269</v>
      </c>
      <c r="B27" s="140"/>
      <c r="C27" s="138" t="s">
        <v>270</v>
      </c>
      <c r="D27" s="139"/>
      <c r="E27" s="141"/>
      <c r="F27" s="1"/>
    </row>
    <row r="28" spans="1:6">
      <c r="A28" s="138" t="s">
        <v>271</v>
      </c>
      <c r="B28" s="140"/>
      <c r="C28" s="138" t="s">
        <v>272</v>
      </c>
      <c r="D28" s="139"/>
      <c r="E28" s="141"/>
      <c r="F28" s="1"/>
    </row>
    <row r="29" spans="1:6">
      <c r="A29" s="138" t="s">
        <v>273</v>
      </c>
      <c r="B29" s="140"/>
      <c r="C29" s="138" t="s">
        <v>274</v>
      </c>
      <c r="D29" s="139"/>
      <c r="E29" s="141"/>
      <c r="F29" s="1"/>
    </row>
    <row r="30" spans="1:6">
      <c r="A30" s="138" t="s">
        <v>275</v>
      </c>
      <c r="B30" s="140"/>
      <c r="C30" s="138" t="s">
        <v>276</v>
      </c>
      <c r="D30" s="139"/>
      <c r="E30" s="141"/>
      <c r="F30" s="1"/>
    </row>
    <row r="31" spans="1:6">
      <c r="A31" s="138" t="s">
        <v>277</v>
      </c>
      <c r="B31" s="140"/>
      <c r="C31" s="138" t="s">
        <v>278</v>
      </c>
      <c r="D31" s="139"/>
      <c r="E31" s="141"/>
      <c r="F31" s="1"/>
    </row>
    <row r="32" spans="1:6" hidden="1">
      <c r="A32" s="138"/>
      <c r="B32" s="140"/>
      <c r="C32" s="138" t="s">
        <v>279</v>
      </c>
      <c r="D32" s="139"/>
      <c r="E32" s="141"/>
      <c r="F32" s="1"/>
    </row>
    <row r="33" spans="1:6" hidden="1">
      <c r="A33" s="138"/>
      <c r="B33" s="140"/>
      <c r="C33" s="138" t="s">
        <v>280</v>
      </c>
      <c r="D33" s="139"/>
      <c r="E33" s="141"/>
      <c r="F33" s="1"/>
    </row>
    <row r="34" spans="1:6" hidden="1">
      <c r="A34" s="138"/>
      <c r="B34" s="140"/>
      <c r="C34" s="138" t="s">
        <v>281</v>
      </c>
      <c r="D34" s="139"/>
      <c r="E34" s="141"/>
      <c r="F34" s="1"/>
    </row>
    <row r="35" spans="1:6" hidden="1">
      <c r="A35" s="138"/>
      <c r="B35" s="140"/>
      <c r="C35" s="138" t="s">
        <v>282</v>
      </c>
      <c r="D35" s="139"/>
      <c r="E35" s="141"/>
      <c r="F35" s="1"/>
    </row>
    <row r="36" spans="1:6" hidden="1">
      <c r="A36" s="138"/>
      <c r="B36" s="140"/>
      <c r="C36" s="138" t="s">
        <v>283</v>
      </c>
      <c r="D36" s="139"/>
      <c r="E36" s="141"/>
      <c r="F36" s="1"/>
    </row>
    <row r="37" spans="1:6" hidden="1">
      <c r="A37" s="138"/>
      <c r="B37" s="140"/>
      <c r="C37" s="138" t="s">
        <v>284</v>
      </c>
      <c r="D37" s="139"/>
      <c r="E37" s="141"/>
      <c r="F37" s="1"/>
    </row>
    <row r="38" spans="1:6" hidden="1">
      <c r="A38" s="138"/>
      <c r="B38" s="140"/>
      <c r="C38" s="138" t="s">
        <v>285</v>
      </c>
      <c r="D38" s="139"/>
      <c r="E38" s="141"/>
      <c r="F38" s="1"/>
    </row>
    <row r="39" spans="1:6" hidden="1">
      <c r="A39" s="138"/>
      <c r="B39" s="140"/>
      <c r="C39" s="138" t="s">
        <v>286</v>
      </c>
      <c r="D39" s="139"/>
      <c r="E39" s="141"/>
      <c r="F39" s="1"/>
    </row>
    <row r="40" spans="1:6" hidden="1">
      <c r="A40" s="138"/>
      <c r="B40" s="140"/>
      <c r="C40" s="138" t="s">
        <v>287</v>
      </c>
      <c r="D40" s="139"/>
      <c r="E40" s="141"/>
      <c r="F40" s="1"/>
    </row>
    <row r="41" spans="1:6" hidden="1">
      <c r="A41" s="138"/>
      <c r="B41" s="140"/>
      <c r="C41" s="138" t="s">
        <v>288</v>
      </c>
      <c r="D41" s="139"/>
      <c r="E41" s="141"/>
      <c r="F41" s="1"/>
    </row>
    <row r="42" spans="1:6" hidden="1">
      <c r="A42" s="138"/>
      <c r="B42" s="140"/>
      <c r="C42" s="138" t="s">
        <v>289</v>
      </c>
      <c r="D42" s="139"/>
      <c r="E42" s="141"/>
      <c r="F42" s="1"/>
    </row>
    <row r="43" spans="1:6" hidden="1">
      <c r="A43" s="138"/>
      <c r="B43" s="140"/>
      <c r="C43" s="138" t="s">
        <v>290</v>
      </c>
      <c r="D43" s="139"/>
      <c r="E43" s="141"/>
      <c r="F43" s="1"/>
    </row>
    <row r="44" spans="1:6" hidden="1">
      <c r="A44" s="138"/>
      <c r="B44" s="140"/>
      <c r="C44" s="138" t="s">
        <v>291</v>
      </c>
      <c r="D44" s="139"/>
      <c r="E44" s="141"/>
      <c r="F44" s="1"/>
    </row>
    <row r="45" spans="1:6" hidden="1">
      <c r="A45" s="138"/>
      <c r="B45" s="140"/>
      <c r="C45" s="138" t="s">
        <v>292</v>
      </c>
      <c r="D45" s="139"/>
      <c r="E45" s="141"/>
      <c r="F45" s="1"/>
    </row>
    <row r="46" spans="1:6" hidden="1">
      <c r="A46" s="138"/>
      <c r="B46" s="140"/>
      <c r="C46" s="138" t="s">
        <v>293</v>
      </c>
      <c r="D46" s="139"/>
      <c r="E46" s="141"/>
      <c r="F46" s="1"/>
    </row>
    <row r="47" spans="1:6" hidden="1">
      <c r="A47" s="138"/>
      <c r="B47" s="140"/>
      <c r="C47" s="138" t="s">
        <v>294</v>
      </c>
      <c r="D47" s="139"/>
      <c r="E47" s="141"/>
      <c r="F47" s="1"/>
    </row>
    <row r="48" spans="1:6">
      <c r="A48" s="138"/>
      <c r="B48" s="140"/>
      <c r="C48" s="138" t="s">
        <v>295</v>
      </c>
      <c r="D48" s="139"/>
      <c r="E48" s="141"/>
      <c r="F48" s="1"/>
    </row>
    <row r="49" spans="1:4">
      <c r="A49" s="136" t="s">
        <v>296</v>
      </c>
      <c r="B49" s="137">
        <f>SUM(B50:B70)</f>
        <v>290</v>
      </c>
      <c r="C49" s="136" t="s">
        <v>297</v>
      </c>
      <c r="D49" s="137"/>
    </row>
    <row r="50" spans="1:4">
      <c r="A50" s="138" t="s">
        <v>298</v>
      </c>
      <c r="B50" s="139">
        <v>67</v>
      </c>
      <c r="C50" s="138" t="s">
        <v>298</v>
      </c>
      <c r="D50" s="139"/>
    </row>
    <row r="51" spans="1:4">
      <c r="A51" s="138" t="s">
        <v>299</v>
      </c>
      <c r="B51" s="139"/>
      <c r="C51" s="138" t="s">
        <v>299</v>
      </c>
      <c r="D51" s="139"/>
    </row>
    <row r="52" spans="1:4">
      <c r="A52" s="138" t="s">
        <v>300</v>
      </c>
      <c r="B52" s="140"/>
      <c r="C52" s="138" t="s">
        <v>300</v>
      </c>
      <c r="D52" s="139"/>
    </row>
    <row r="53" spans="1:4">
      <c r="A53" s="138" t="s">
        <v>301</v>
      </c>
      <c r="B53" s="140"/>
      <c r="C53" s="138" t="s">
        <v>301</v>
      </c>
      <c r="D53" s="139"/>
    </row>
    <row r="54" spans="1:4">
      <c r="A54" s="138" t="s">
        <v>302</v>
      </c>
      <c r="B54" s="140"/>
      <c r="C54" s="138" t="s">
        <v>302</v>
      </c>
      <c r="D54" s="139"/>
    </row>
    <row r="55" spans="1:4">
      <c r="A55" s="138" t="s">
        <v>303</v>
      </c>
      <c r="B55" s="140"/>
      <c r="C55" s="138" t="s">
        <v>303</v>
      </c>
      <c r="D55" s="139"/>
    </row>
    <row r="56" spans="1:4">
      <c r="A56" s="138" t="s">
        <v>304</v>
      </c>
      <c r="B56" s="140"/>
      <c r="C56" s="138" t="s">
        <v>304</v>
      </c>
      <c r="D56" s="139"/>
    </row>
    <row r="57" spans="1:4">
      <c r="A57" s="138" t="s">
        <v>305</v>
      </c>
      <c r="B57" s="140">
        <v>47</v>
      </c>
      <c r="C57" s="138" t="s">
        <v>305</v>
      </c>
      <c r="D57" s="139"/>
    </row>
    <row r="58" spans="1:4">
      <c r="A58" s="138" t="s">
        <v>306</v>
      </c>
      <c r="B58" s="140"/>
      <c r="C58" s="138" t="s">
        <v>306</v>
      </c>
      <c r="D58" s="139"/>
    </row>
    <row r="59" spans="1:4">
      <c r="A59" s="138" t="s">
        <v>307</v>
      </c>
      <c r="B59" s="140"/>
      <c r="C59" s="138" t="s">
        <v>307</v>
      </c>
      <c r="D59" s="139"/>
    </row>
    <row r="60" spans="1:4">
      <c r="A60" s="138" t="s">
        <v>308</v>
      </c>
      <c r="B60" s="140"/>
      <c r="C60" s="138" t="s">
        <v>308</v>
      </c>
      <c r="D60" s="139"/>
    </row>
    <row r="61" spans="1:4">
      <c r="A61" s="138" t="s">
        <v>309</v>
      </c>
      <c r="B61" s="140">
        <v>176</v>
      </c>
      <c r="C61" s="138" t="s">
        <v>309</v>
      </c>
      <c r="D61" s="139"/>
    </row>
    <row r="62" spans="1:4">
      <c r="A62" s="138" t="s">
        <v>310</v>
      </c>
      <c r="B62" s="140"/>
      <c r="C62" s="138" t="s">
        <v>310</v>
      </c>
      <c r="D62" s="139"/>
    </row>
    <row r="63" spans="1:4">
      <c r="A63" s="138" t="s">
        <v>311</v>
      </c>
      <c r="B63" s="140"/>
      <c r="C63" s="138" t="s">
        <v>312</v>
      </c>
      <c r="D63" s="139"/>
    </row>
    <row r="64" spans="1:4">
      <c r="A64" s="138" t="s">
        <v>313</v>
      </c>
      <c r="B64" s="140"/>
      <c r="C64" s="138" t="s">
        <v>313</v>
      </c>
      <c r="D64" s="139"/>
    </row>
    <row r="65" spans="1:4">
      <c r="A65" s="138" t="s">
        <v>314</v>
      </c>
      <c r="B65" s="140"/>
      <c r="C65" s="138" t="s">
        <v>314</v>
      </c>
      <c r="D65" s="139"/>
    </row>
    <row r="66" spans="1:4">
      <c r="A66" s="138" t="s">
        <v>315</v>
      </c>
      <c r="B66" s="140"/>
      <c r="C66" s="138" t="s">
        <v>315</v>
      </c>
      <c r="D66" s="139"/>
    </row>
    <row r="67" spans="1:4">
      <c r="A67" s="138" t="s">
        <v>316</v>
      </c>
      <c r="B67" s="140"/>
      <c r="C67" s="138" t="s">
        <v>316</v>
      </c>
      <c r="D67" s="139"/>
    </row>
    <row r="68" spans="1:4">
      <c r="A68" s="138" t="s">
        <v>317</v>
      </c>
      <c r="B68" s="140"/>
      <c r="C68" s="138" t="s">
        <v>317</v>
      </c>
      <c r="D68" s="139"/>
    </row>
    <row r="69" spans="1:4">
      <c r="A69" s="138" t="s">
        <v>318</v>
      </c>
      <c r="B69" s="140"/>
      <c r="C69" s="138" t="s">
        <v>318</v>
      </c>
      <c r="D69" s="139"/>
    </row>
    <row r="70" spans="1:4">
      <c r="A70" s="138" t="s">
        <v>53</v>
      </c>
      <c r="B70" s="139"/>
      <c r="C70" s="138" t="s">
        <v>158</v>
      </c>
      <c r="D70" s="139"/>
    </row>
  </sheetData>
  <mergeCells count="1">
    <mergeCell ref="A2:D2"/>
  </mergeCells>
  <phoneticPr fontId="68" type="noConversion"/>
  <printOptions horizontalCentered="1"/>
  <pageMargins left="0.70866141732283472" right="0.70866141732283472" top="0.74803149606299213" bottom="0.74803149606299213" header="0.31496062992125984" footer="0.31496062992125984"/>
  <pageSetup paperSize="9" scale="87" firstPageNumber="36" orientation="portrait" useFirstPageNumber="1" r:id="rId1"/>
  <headerFooter>
    <oddFooter>&amp;C第 8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2022-09-28T17:50:41Z</cp:lastPrinted>
  <dcterms:created xsi:type="dcterms:W3CDTF">2006-09-13T11:21:00Z</dcterms:created>
  <dcterms:modified xsi:type="dcterms:W3CDTF">2022-09-29T11:07:04Z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