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C:\Users\财政办\Desktop\2025年预算公开\"/>
    </mc:Choice>
  </mc:AlternateContent>
  <xr:revisionPtr revIDLastSave="0" documentId="13_ncr:1_{6F749A63-B440-4208-BA24-CC90193DBECB}" xr6:coauthVersionLast="47" xr6:coauthVersionMax="47" xr10:uidLastSave="{00000000-0000-0000-0000-000000000000}"/>
  <bookViews>
    <workbookView xWindow="-120" yWindow="-120" windowWidth="29040" windowHeight="15840" tabRatio="871" firstSheet="10" activeTab="14" xr2:uid="{00000000-000D-0000-FFFF-FFFF00000000}"/>
  </bookViews>
  <sheets>
    <sheet name="封面" sheetId="92" r:id="rId1"/>
    <sheet name="目录" sheetId="84" r:id="rId2"/>
    <sheet name="01-2024公共平衡 " sheetId="26" r:id="rId3"/>
    <sheet name="02-2024公共本级支出功能 " sheetId="27" r:id="rId4"/>
    <sheet name="03-2024公共转移支付分地区" sheetId="59" r:id="rId5"/>
    <sheet name="04-2024公共转移支付分项目 " sheetId="60" r:id="rId6"/>
    <sheet name="5-2024基金平衡" sheetId="33" r:id="rId7"/>
    <sheet name="6-2024基金支出" sheetId="19" r:id="rId8"/>
    <sheet name="7-2024基金转移支付收支执行" sheetId="102" r:id="rId9"/>
    <sheet name="8-2024基金转移支付分地区" sheetId="87" r:id="rId10"/>
    <sheet name="9-2024基金转移支付分项目 " sheetId="88" r:id="rId11"/>
    <sheet name="10-2024国资平衡" sheetId="48" r:id="rId12"/>
    <sheet name="11-2024社保平衡" sheetId="21" r:id="rId13"/>
    <sheet name="12-2024社保结余" sheetId="93" r:id="rId14"/>
    <sheet name="13-2025公共平衡" sheetId="71" r:id="rId15"/>
    <sheet name="14-2025公共本级支出功能 " sheetId="38" r:id="rId16"/>
    <sheet name="15-2025公共基本和项目 " sheetId="39" r:id="rId17"/>
    <sheet name="16-2025公共本级基本支出" sheetId="36" r:id="rId18"/>
    <sheet name="17-2025公共转移支付分地区" sheetId="53" r:id="rId19"/>
    <sheet name="18-2025公共转移支付分项目" sheetId="54" r:id="rId20"/>
    <sheet name="19-2025基金平衡" sheetId="35" r:id="rId21"/>
    <sheet name="20-2025基金支出" sheetId="7" r:id="rId22"/>
    <sheet name="21-2025基金转移支付收支预算表" sheetId="103" r:id="rId23"/>
    <sheet name="22-2025基金转移支付分地区" sheetId="85" r:id="rId24"/>
    <sheet name="23-2025基金转移支付分项目" sheetId="86" r:id="rId25"/>
    <sheet name="24-2025国资平衡" sheetId="49" r:id="rId26"/>
    <sheet name="25-2025社保平衡" sheetId="89" r:id="rId27"/>
    <sheet name="26-2025社保结余" sheetId="94" r:id="rId28"/>
    <sheet name="27-2025三公" sheetId="97" r:id="rId29"/>
    <sheet name="28-龙潭镇2024年债务使用情况" sheetId="100" r:id="rId30"/>
    <sheet name="29-2025新增债券安排" sheetId="101" r:id="rId31"/>
  </sheets>
  <definedNames>
    <definedName name="_xlnm._FilterDatabase" localSheetId="3" hidden="1">'02-2024公共本级支出功能 '!$A$5:$B$65</definedName>
    <definedName name="_xlnm._FilterDatabase" localSheetId="5" hidden="1">'04-2024公共转移支付分项目 '!$A$5:$A$6</definedName>
    <definedName name="_xlnm._FilterDatabase" localSheetId="15" hidden="1">'14-2025公共本级支出功能 '!$A$5:$B$49</definedName>
    <definedName name="_xlnm._FilterDatabase" localSheetId="19" hidden="1">'18-2025公共转移支付分项目'!$A$5:$A$85</definedName>
    <definedName name="_xlnm._FilterDatabase" localSheetId="21" hidden="1">'20-2025基金支出'!$A$4:$I$6</definedName>
    <definedName name="_xlnm._FilterDatabase" localSheetId="24" hidden="1">'23-2025基金转移支付分项目'!$A$5:$A$6</definedName>
    <definedName name="_xlnm._FilterDatabase" localSheetId="7" hidden="1">'6-2024基金支出'!$A$4:$E$8</definedName>
    <definedName name="_xlnm._FilterDatabase" localSheetId="10" hidden="1">'9-2024基金转移支付分项目 '!$A$5:$A$6</definedName>
    <definedName name="fa" localSheetId="5">#REF!</definedName>
    <definedName name="fa" localSheetId="13">#REF!</definedName>
    <definedName name="fa" localSheetId="19">#REF!</definedName>
    <definedName name="fa" localSheetId="24">#REF!</definedName>
    <definedName name="fa" localSheetId="26">#REF!</definedName>
    <definedName name="fa" localSheetId="27">#REF!</definedName>
    <definedName name="fa" localSheetId="29">#REF!</definedName>
    <definedName name="fa" localSheetId="30">#REF!</definedName>
    <definedName name="fa" localSheetId="10">#REF!</definedName>
    <definedName name="fa" localSheetId="0">#REF!</definedName>
    <definedName name="fa">#REF!</definedName>
    <definedName name="_xlnm.Print_Area" localSheetId="2">'01-2024公共平衡 '!$A$1:$L$44</definedName>
    <definedName name="_xlnm.Print_Area" localSheetId="3">'02-2024公共本级支出功能 '!$A$1:$B$65</definedName>
    <definedName name="_xlnm.Print_Area" localSheetId="4">'03-2024公共转移支付分地区'!$A$1:$E$33</definedName>
    <definedName name="_xlnm.Print_Area" localSheetId="5">'04-2024公共转移支付分项目 '!$A$1:$B$27</definedName>
    <definedName name="_xlnm.Print_Area" localSheetId="11">'10-2024国资平衡'!$A$1:$L$23</definedName>
    <definedName name="_xlnm.Print_Area" localSheetId="12">'11-2024社保平衡'!$A$1:$L$17</definedName>
    <definedName name="_xlnm.Print_Area" localSheetId="14">'13-2025公共平衡'!$A$1:$D$41</definedName>
    <definedName name="_xlnm.Print_Area" localSheetId="15">'14-2025公共本级支出功能 '!$A$1:$B$49</definedName>
    <definedName name="_xlnm.Print_Area" localSheetId="16">'15-2025公共基本和项目 '!$A$1:$D$33</definedName>
    <definedName name="_xlnm.Print_Area" localSheetId="17">'16-2025公共本级基本支出'!$A$1:$B$34</definedName>
    <definedName name="_xlnm.Print_Area" localSheetId="18">'17-2025公共转移支付分地区'!$A$1:$D$34</definedName>
    <definedName name="_xlnm.Print_Area" localSheetId="19">'18-2025公共转移支付分项目'!$A$1:$B$26</definedName>
    <definedName name="_xlnm.Print_Area" localSheetId="20">'19-2025基金平衡'!$A$1:$D$26</definedName>
    <definedName name="_xlnm.Print_Area" localSheetId="21">'20-2025基金支出'!$A$1:$B$6</definedName>
    <definedName name="_xlnm.Print_Area" localSheetId="23">'22-2025基金转移支付分地区'!$A$1:$C$34</definedName>
    <definedName name="_xlnm.Print_Area" localSheetId="24">'23-2025基金转移支付分项目'!$A$1:$B$16</definedName>
    <definedName name="_xlnm.Print_Area" localSheetId="26">'25-2025社保平衡'!$A$1:$D$17</definedName>
    <definedName name="_xlnm.Print_Area" localSheetId="28">'27-2025三公'!$A$1:$F$7</definedName>
    <definedName name="_xlnm.Print_Area" localSheetId="6">'5-2024基金平衡'!$A$1:$L$30</definedName>
    <definedName name="_xlnm.Print_Area" localSheetId="7">'6-2024基金支出'!$A$1:$B$8</definedName>
    <definedName name="_xlnm.Print_Area" localSheetId="9">'8-2024基金转移支付分地区'!$A$1:$C$33</definedName>
    <definedName name="_xlnm.Print_Area" localSheetId="10">'9-2024基金转移支付分项目 '!$A$1:$B$17</definedName>
    <definedName name="_xlnm.Print_Titles" localSheetId="2">'01-2024公共平衡 '!$2:$4</definedName>
    <definedName name="_xlnm.Print_Titles" localSheetId="3">'02-2024公共本级支出功能 '!$5:$5</definedName>
    <definedName name="_xlnm.Print_Titles" localSheetId="4">'03-2024公共转移支付分地区'!$2:$6</definedName>
    <definedName name="_xlnm.Print_Titles" localSheetId="5">'04-2024公共转移支付分项目 '!$2:$5</definedName>
    <definedName name="_xlnm.Print_Titles" localSheetId="15">'14-2025公共本级支出功能 '!$4:$4</definedName>
    <definedName name="_xlnm.Print_Titles" localSheetId="17">'16-2025公共本级基本支出'!$2:$5</definedName>
    <definedName name="_xlnm.Print_Titles" localSheetId="18">'17-2025公共转移支付分地区'!$2:$5</definedName>
    <definedName name="_xlnm.Print_Titles" localSheetId="19">'18-2025公共转移支付分项目'!$2:$5</definedName>
    <definedName name="_xlnm.Print_Titles" localSheetId="21">'20-2025基金支出'!$2:$4</definedName>
    <definedName name="_xlnm.Print_Titles" localSheetId="23">'22-2025基金转移支付分地区'!$2:$6</definedName>
    <definedName name="_xlnm.Print_Titles" localSheetId="24">'23-2025基金转移支付分项目'!$2:$5</definedName>
    <definedName name="_xlnm.Print_Titles" localSheetId="27">'26-2025社保结余'!$1:$4</definedName>
    <definedName name="_xlnm.Print_Titles" localSheetId="29">'28-龙潭镇2024年债务使用情况'!$4:$4</definedName>
    <definedName name="_xlnm.Print_Titles" localSheetId="6">'5-2024基金平衡'!$1:$4</definedName>
    <definedName name="_xlnm.Print_Titles" localSheetId="7">'6-2024基金支出'!$4:$4</definedName>
    <definedName name="_xlnm.Print_Titles" localSheetId="9">'8-2024基金转移支付分地区'!$2:$6</definedName>
    <definedName name="_xlnm.Print_Titles" localSheetId="10">'9-2024基金转移支付分项目 '!$2:$5</definedName>
    <definedName name="_xlnm.Print_Titles" localSheetId="1">目录!$1:$1</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11">#REF!</definedName>
    <definedName name="地区名称" localSheetId="12">#REF!</definedName>
    <definedName name="地区名称" localSheetId="13">#REF!</definedName>
    <definedName name="地区名称" localSheetId="15">#REF!</definedName>
    <definedName name="地区名称" localSheetId="18">#REF!</definedName>
    <definedName name="地区名称" localSheetId="19">#REF!</definedName>
    <definedName name="地区名称" localSheetId="20">#REF!</definedName>
    <definedName name="地区名称" localSheetId="23">#REF!</definedName>
    <definedName name="地区名称" localSheetId="24">#REF!</definedName>
    <definedName name="地区名称" localSheetId="25">#REF!</definedName>
    <definedName name="地区名称" localSheetId="26">#REF!</definedName>
    <definedName name="地区名称" localSheetId="27">#REF!</definedName>
    <definedName name="地区名称" localSheetId="29">#REF!</definedName>
    <definedName name="地区名称" localSheetId="30">#REF!</definedName>
    <definedName name="地区名称" localSheetId="6">#REF!</definedName>
    <definedName name="地区名称" localSheetId="9">#REF!</definedName>
    <definedName name="地区名称" localSheetId="10">#REF!</definedName>
    <definedName name="地区名称" localSheetId="0">#REF!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3" i="26" l="1"/>
  <c r="B7" i="36"/>
  <c r="B6" i="36"/>
  <c r="B12" i="36"/>
  <c r="B25" i="36"/>
  <c r="B30" i="36"/>
  <c r="B28" i="36"/>
  <c r="D7" i="39"/>
  <c r="C7" i="39"/>
  <c r="B26" i="39"/>
  <c r="B15" i="39"/>
  <c r="B16" i="39"/>
  <c r="B17" i="39"/>
  <c r="B18" i="39"/>
  <c r="B19" i="39"/>
  <c r="B14" i="39"/>
  <c r="B8" i="39"/>
  <c r="D18" i="39"/>
  <c r="B6" i="38"/>
  <c r="B37" i="38"/>
  <c r="B7" i="38"/>
  <c r="B14" i="38"/>
  <c r="B13" i="38" s="1"/>
  <c r="B5" i="38" s="1"/>
  <c r="D6" i="71"/>
  <c r="D32" i="71"/>
  <c r="B32" i="71"/>
  <c r="B7" i="71"/>
  <c r="B6" i="71" s="1"/>
  <c r="B23" i="71"/>
  <c r="J20" i="33"/>
  <c r="J5" i="33" s="1"/>
  <c r="I20" i="33"/>
  <c r="H20" i="33"/>
  <c r="H5" i="33" s="1"/>
  <c r="I5" i="33"/>
  <c r="I6" i="33"/>
  <c r="J6" i="33"/>
  <c r="H6" i="33"/>
  <c r="C5" i="33"/>
  <c r="D5" i="33"/>
  <c r="B5" i="33"/>
  <c r="C6" i="33"/>
  <c r="D6" i="33"/>
  <c r="B6" i="33"/>
  <c r="C20" i="33"/>
  <c r="D20" i="33"/>
  <c r="B20" i="33"/>
  <c r="I32" i="26"/>
  <c r="J32" i="26"/>
  <c r="J5" i="26" s="1"/>
  <c r="H32" i="26"/>
  <c r="H5" i="26" s="1"/>
  <c r="I6" i="26"/>
  <c r="J6" i="26"/>
  <c r="H6" i="26"/>
  <c r="C32" i="26"/>
  <c r="D32" i="26"/>
  <c r="C23" i="26"/>
  <c r="D23" i="26"/>
  <c r="D6" i="26" s="1"/>
  <c r="C7" i="26"/>
  <c r="D7" i="26"/>
  <c r="B32" i="26"/>
  <c r="B23" i="26"/>
  <c r="B6" i="26" s="1"/>
  <c r="B7" i="26"/>
  <c r="B7" i="39" l="1"/>
  <c r="D5" i="71"/>
  <c r="B5" i="71"/>
  <c r="I5" i="26"/>
  <c r="D5" i="26"/>
  <c r="C6" i="26"/>
  <c r="C5" i="26"/>
  <c r="B5" i="26"/>
  <c r="B19" i="49"/>
  <c r="D11" i="89"/>
  <c r="B11" i="89"/>
  <c r="D7" i="89"/>
  <c r="H11" i="21"/>
  <c r="B11" i="21"/>
  <c r="H7" i="21"/>
  <c r="J3" i="33"/>
</calcChain>
</file>

<file path=xl/sharedStrings.xml><?xml version="1.0" encoding="utf-8"?>
<sst xmlns="http://schemas.openxmlformats.org/spreadsheetml/2006/main" count="1027" uniqueCount="575">
  <si>
    <t>目    录</t>
  </si>
  <si>
    <t>1、一般公共预算</t>
  </si>
  <si>
    <t>2、政府性基金预算</t>
  </si>
  <si>
    <t>3、国有资本经营预算</t>
  </si>
  <si>
    <t>4、社会保险基金预算</t>
  </si>
  <si>
    <t>5、“三公”经费预算</t>
  </si>
  <si>
    <t>三、债务管控情况</t>
  </si>
  <si>
    <t>表1</t>
  </si>
  <si>
    <t>单位：万元</t>
  </si>
  <si>
    <t>收      入</t>
  </si>
  <si>
    <t>预算数</t>
  </si>
  <si>
    <t>调整
预算数</t>
  </si>
  <si>
    <t>执行数</t>
  </si>
  <si>
    <t>执行数
为调整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</si>
  <si>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</si>
  <si>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</si>
  <si>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</si>
  <si>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</si>
  <si>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</si>
  <si>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</si>
  <si>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</si>
  <si>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</si>
  <si>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</si>
  <si>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</si>
  <si>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</si>
  <si>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</si>
  <si>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</si>
  <si>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</si>
  <si>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</si>
  <si>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</si>
  <si>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</si>
  <si>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</si>
  <si>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</si>
  <si>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</si>
  <si>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</si>
  <si>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</si>
  <si>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</si>
  <si>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</si>
  <si>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</si>
  <si>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</si>
  <si>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</si>
  <si>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</si>
  <si>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</si>
  <si>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烟叶税</t>
  </si>
  <si>
    <t>十三、交通运输支出</t>
  </si>
  <si>
    <t xml:space="preserve">    环境保护税</t>
  </si>
  <si>
    <t>十四、资源勘探工业信息等支出</t>
  </si>
  <si>
    <t xml:space="preserve">    车船税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</si>
  <si>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</si>
  <si>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</si>
  <si>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</si>
  <si>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</si>
  <si>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</si>
  <si>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</si>
  <si>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</si>
  <si>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</si>
  <si>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</si>
  <si>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</si>
  <si>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</si>
  <si>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</si>
  <si>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</si>
  <si>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</si>
  <si>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</si>
  <si>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</si>
  <si>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</si>
  <si>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</si>
  <si>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</si>
  <si>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</si>
  <si>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</si>
  <si>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</si>
  <si>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</si>
  <si>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</si>
  <si>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二、乡镇街道（含高新区）上解收入</t>
  </si>
  <si>
    <t>二、补助乡镇街道（含高新区）支出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</si>
  <si>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</si>
  <si>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</si>
  <si>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</si>
  <si>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</si>
  <si>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</si>
  <si>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</si>
  <si>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</si>
  <si>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</si>
  <si>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</si>
  <si>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</si>
  <si>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</si>
  <si>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</si>
  <si>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</si>
  <si>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</si>
  <si>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七、区域间转移性收入</t>
  </si>
  <si>
    <t xml:space="preserve">    地方政府外债借款转贷支出</t>
  </si>
  <si>
    <t>六、结转下年</t>
  </si>
  <si>
    <t>表2</t>
  </si>
  <si>
    <t>支        出</t>
  </si>
  <si>
    <t>一般公共服务支出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</si>
  <si>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</si>
  <si>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</si>
  <si>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</si>
  <si>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</si>
  <si>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</si>
  <si>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</si>
  <si>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</si>
  <si>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</si>
  <si>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</si>
  <si>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</si>
  <si>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</si>
  <si>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</si>
  <si>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</si>
  <si>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金融支出</t>
  </si>
  <si>
    <t>自然资源海洋气象等支出</t>
  </si>
  <si>
    <t>住房保障支出</t>
  </si>
  <si>
    <t>粮油物资储备支出</t>
  </si>
  <si>
    <t>灾害防治及应急管理支出</t>
  </si>
  <si>
    <t>债务付息支出</t>
  </si>
  <si>
    <t>债务发行费用支出</t>
  </si>
  <si>
    <t>表3</t>
  </si>
  <si>
    <t>（分地区）</t>
  </si>
  <si>
    <t>乡  镇</t>
  </si>
  <si>
    <t>转移支付合计</t>
  </si>
  <si>
    <t>一般性转移支付</t>
  </si>
  <si>
    <t>专项转移支付</t>
  </si>
  <si>
    <t>补助乡镇合计</t>
  </si>
  <si>
    <t>崇  义</t>
  </si>
  <si>
    <t>敦  仁</t>
  </si>
  <si>
    <t>荔  枝</t>
  </si>
  <si>
    <t>江  东</t>
  </si>
  <si>
    <t>江  北</t>
  </si>
  <si>
    <t>李  渡</t>
  </si>
  <si>
    <t>龙  桥</t>
  </si>
  <si>
    <t>白  涛</t>
  </si>
  <si>
    <t>义  和</t>
  </si>
  <si>
    <t>新  妙</t>
  </si>
  <si>
    <t>石  沱</t>
  </si>
  <si>
    <t>龙  潭</t>
  </si>
  <si>
    <t>青  羊</t>
  </si>
  <si>
    <t>马  武</t>
  </si>
  <si>
    <t>蔺  市</t>
  </si>
  <si>
    <t>焦  石</t>
  </si>
  <si>
    <t>清  溪</t>
  </si>
  <si>
    <t>南  沱</t>
  </si>
  <si>
    <t>珍  溪</t>
  </si>
  <si>
    <t>百  胜</t>
  </si>
  <si>
    <t>增  福</t>
  </si>
  <si>
    <t>大  顺</t>
  </si>
  <si>
    <t>同  乐</t>
  </si>
  <si>
    <t>武陵山</t>
  </si>
  <si>
    <t>罗  云</t>
  </si>
  <si>
    <t>大  木</t>
  </si>
  <si>
    <t>涪陵高新区</t>
  </si>
  <si>
    <t>表4</t>
  </si>
  <si>
    <t>（分项目）</t>
  </si>
  <si>
    <t>项    目</t>
  </si>
  <si>
    <t>一、一般性转移支付</t>
  </si>
  <si>
    <t>1.税收返还</t>
  </si>
  <si>
    <t>2.体制补助</t>
  </si>
  <si>
    <t>3.结算补助</t>
  </si>
  <si>
    <t>4.其他一般性转移支付</t>
  </si>
  <si>
    <t>二、专项转移支付</t>
  </si>
  <si>
    <t>1.公共卫生服务补助资金</t>
  </si>
  <si>
    <t>2.城镇保障性安居工程补助资金</t>
  </si>
  <si>
    <t>3.民政管理事务补助资金</t>
  </si>
  <si>
    <t>4.农业资源与生态保护资金</t>
  </si>
  <si>
    <t>5.林业生态保护恢复资金</t>
  </si>
  <si>
    <t>6.中小微企业发展专项资金</t>
  </si>
  <si>
    <t>7.村级组织运转专项补助资金</t>
  </si>
  <si>
    <t>8.党龄40年以上老党员生活补助</t>
  </si>
  <si>
    <t>9.便民服务中心</t>
  </si>
  <si>
    <t>10.基层政权建设项目资金</t>
  </si>
  <si>
    <t>11.基层治理（平安及法治建设）奖补资金</t>
  </si>
  <si>
    <t>12.“四城同创”工作经费</t>
  </si>
  <si>
    <t>13.革命老区建设资金</t>
  </si>
  <si>
    <t>14.其他专项转移支付</t>
  </si>
  <si>
    <t>表5</t>
  </si>
  <si>
    <t xml:space="preserve"> </t>
  </si>
  <si>
    <t>收        入</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</si>
  <si>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</si>
  <si>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</si>
  <si>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</si>
  <si>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</si>
  <si>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</si>
  <si>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</si>
  <si>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</si>
  <si>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</si>
  <si>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</si>
  <si>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</si>
  <si>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</si>
  <si>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</si>
  <si>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</si>
  <si>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</si>
  <si>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</si>
  <si>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</si>
  <si>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</si>
  <si>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十、小型水库移民扶助基金收入</t>
  </si>
  <si>
    <t>十一、污水处理费收入</t>
  </si>
  <si>
    <t>十二、彩票发行机构和彩票销售机构的业务费用</t>
  </si>
  <si>
    <t>十三、城市基础设施配套费收入</t>
  </si>
  <si>
    <t xml:space="preserve">三、地方政府债务收入 </t>
  </si>
  <si>
    <t>三、调出资金</t>
  </si>
  <si>
    <t>四、地方政府债务还本支出</t>
  </si>
  <si>
    <t xml:space="preserve">    地方政府其他债务还本支出
   </t>
  </si>
  <si>
    <t>四、上年结转</t>
  </si>
  <si>
    <t>表6</t>
  </si>
  <si>
    <t>其他支出</t>
  </si>
  <si>
    <t>表7</t>
  </si>
  <si>
    <t>上级补助收入</t>
  </si>
  <si>
    <t>补助乡镇支出</t>
  </si>
  <si>
    <t xml:space="preserve">   大中型水库移民后期扶持基金</t>
  </si>
  <si>
    <t xml:space="preserve">    城乡社区支出</t>
  </si>
  <si>
    <t xml:space="preserve">   小型水库移民扶助基金</t>
  </si>
  <si>
    <t xml:space="preserve">    农林水支出</t>
  </si>
  <si>
    <t xml:space="preserve">   国有土地使用权出让收入</t>
  </si>
  <si>
    <t xml:space="preserve">    其他支出</t>
  </si>
  <si>
    <t xml:space="preserve">   城市基础设施配套费</t>
  </si>
  <si>
    <t xml:space="preserve">   污水处理费</t>
  </si>
  <si>
    <t xml:space="preserve">   三峡水库库区基金</t>
  </si>
  <si>
    <t xml:space="preserve">   国家重大水利工程建设基金</t>
  </si>
  <si>
    <t xml:space="preserve">   彩票公益金</t>
  </si>
  <si>
    <t>表8</t>
  </si>
  <si>
    <t>乡       镇</t>
  </si>
  <si>
    <t>表9</t>
  </si>
  <si>
    <t>1.大中型水库移民后期扶持基金</t>
  </si>
  <si>
    <t>2.小型水库移民扶助基金</t>
  </si>
  <si>
    <t>3.国有土地使用权出让收入</t>
  </si>
  <si>
    <t>4.国有土地收益基金</t>
  </si>
  <si>
    <t>5.农业土地开发资金</t>
  </si>
  <si>
    <t>6.污水处理费</t>
  </si>
  <si>
    <t>7.大中型水库库区基金</t>
  </si>
  <si>
    <t>8.三峡水库库区基金</t>
  </si>
  <si>
    <t>9.三峡后续工作专项资金</t>
  </si>
  <si>
    <t>10.中央彩票公益金</t>
  </si>
  <si>
    <t>表10</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</si>
  <si>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</si>
  <si>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</si>
  <si>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</si>
  <si>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</si>
  <si>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</si>
  <si>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</si>
  <si>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</si>
  <si>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</si>
  <si>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</si>
  <si>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</si>
  <si>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</si>
  <si>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</si>
  <si>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</si>
  <si>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</si>
  <si>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</si>
  <si>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</si>
  <si>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</si>
  <si>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</si>
  <si>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</si>
  <si>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三、结转下年</t>
  </si>
  <si>
    <t>表11</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</si>
  <si>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</si>
  <si>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</si>
  <si>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</si>
  <si>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</si>
  <si>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</si>
  <si>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</si>
  <si>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</si>
  <si>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</si>
  <si>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</si>
  <si>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</si>
  <si>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</si>
  <si>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</si>
  <si>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</si>
  <si>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</si>
  <si>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</si>
  <si>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      </t>
  </si>
  <si>
    <t>表12</t>
  </si>
  <si>
    <t>执行数为上年
决算数的%</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</si>
  <si>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</si>
  <si>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</si>
  <si>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</si>
  <si>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</si>
  <si>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</si>
  <si>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</si>
  <si>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</si>
  <si>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</si>
  <si>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</si>
  <si>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</si>
  <si>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</si>
  <si>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</si>
  <si>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</si>
  <si>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</si>
  <si>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</si>
  <si>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</si>
  <si>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表13</t>
  </si>
  <si>
    <t xml:space="preserve">    地方政府债券还本支出(再融资）</t>
  </si>
  <si>
    <t>五、地方政府债务收入</t>
  </si>
  <si>
    <t>四、地方政府债务转贷支出</t>
  </si>
  <si>
    <t>表14</t>
  </si>
  <si>
    <t>预备费</t>
  </si>
  <si>
    <t>表15</t>
  </si>
  <si>
    <t>（按功能分类科目的基本支出和项目支出）</t>
  </si>
  <si>
    <t>项         目</t>
  </si>
  <si>
    <t>预 算 数</t>
  </si>
  <si>
    <t>小计</t>
  </si>
  <si>
    <t>基本支出</t>
  </si>
  <si>
    <t>项目支出</t>
  </si>
  <si>
    <t>支出合计</t>
  </si>
  <si>
    <t>外交支出</t>
  </si>
  <si>
    <t>援助其他地区支出</t>
  </si>
  <si>
    <t>注：在功能分类的基础上，为衔接表12，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</si>
  <si>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表16</t>
  </si>
  <si>
    <t>（按经济分类科目）</t>
  </si>
  <si>
    <t xml:space="preserve">           支       出</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</si>
  <si>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</si>
  <si>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</si>
  <si>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</si>
  <si>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</si>
  <si>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</si>
  <si>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</si>
  <si>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</si>
  <si>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</si>
  <si>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</si>
  <si>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</si>
  <si>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</si>
  <si>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</si>
  <si>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</si>
  <si>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</si>
  <si>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</si>
  <si>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</si>
  <si>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</si>
  <si>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</si>
  <si>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设备购置</t>
  </si>
  <si>
    <t>四、对事业单位经常性补助</t>
  </si>
  <si>
    <t xml:space="preserve">    工资福利支出</t>
  </si>
  <si>
    <t xml:space="preserve">    商品和服务支出</t>
  </si>
  <si>
    <t>五、对事业单位资本性补助</t>
  </si>
  <si>
    <t xml:space="preserve">    资本性支出（一）</t>
  </si>
  <si>
    <t>六、对个人和家庭的补助</t>
  </si>
  <si>
    <t xml:space="preserve">    社会福利和救助</t>
  </si>
  <si>
    <t xml:space="preserve">    离退休费</t>
  </si>
  <si>
    <t xml:space="preserve">    其他对个人和家庭补助</t>
  </si>
  <si>
    <t>表17</t>
  </si>
  <si>
    <t>注：本表直观反映预算安排中区级对各乡镇（街道）的补助情况。按照预算法实施条例规定，一般性转移支付应当分地区编制，转移支付应当分地区、分项目编制。</t>
  </si>
  <si>
    <t>表18</t>
  </si>
  <si>
    <t>2.体制补助转移支付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</si>
  <si>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</si>
  <si>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</si>
  <si>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</si>
  <si>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</si>
  <si>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</si>
  <si>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</si>
  <si>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</si>
  <si>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</si>
  <si>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</si>
  <si>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1.村社干部补助</t>
  </si>
  <si>
    <t>2.老党员生活补助</t>
  </si>
  <si>
    <t>3.四职干部养老保险</t>
  </si>
  <si>
    <t>4.离任村社干部补助</t>
  </si>
  <si>
    <t>5.服务群众工作经费</t>
  </si>
  <si>
    <t>6.基层治理（平安及法治建设）奖补资金</t>
  </si>
  <si>
    <t>注：本表直观反映年初区对乡镇的转移支付分项目情况。</t>
  </si>
  <si>
    <t>表19</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</si>
  <si>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</si>
  <si>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</si>
  <si>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</si>
  <si>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</si>
  <si>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</si>
  <si>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</si>
  <si>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</si>
  <si>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</si>
  <si>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</si>
  <si>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</si>
  <si>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</si>
  <si>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</si>
  <si>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表20</t>
  </si>
  <si>
    <t>表21</t>
  </si>
  <si>
    <t xml:space="preserve">   农村公路日常养护补助</t>
  </si>
  <si>
    <t xml:space="preserve">   铁路沿线安全环境治理</t>
  </si>
  <si>
    <t xml:space="preserve">   地质灾害治理工作</t>
  </si>
  <si>
    <t xml:space="preserve">   三峡后续工作</t>
  </si>
  <si>
    <t>表22</t>
  </si>
  <si>
    <t>乡      镇</t>
  </si>
  <si>
    <t>表23</t>
  </si>
  <si>
    <t>9.国家重大水利工程建设基金</t>
  </si>
  <si>
    <t>表24</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</si>
  <si>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</si>
  <si>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</si>
  <si>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</si>
  <si>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</si>
  <si>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</si>
  <si>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</si>
  <si>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</si>
  <si>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</si>
  <si>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</si>
  <si>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</si>
  <si>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表25</t>
  </si>
  <si>
    <t>表26</t>
  </si>
  <si>
    <t>执行数为上年
执行数的%</t>
  </si>
  <si>
    <t>表27</t>
  </si>
  <si>
    <t>总计</t>
  </si>
  <si>
    <t>因公出国（境）费用</t>
  </si>
  <si>
    <t>公务用车购置及运行费</t>
  </si>
  <si>
    <t>公务接待费</t>
  </si>
  <si>
    <t>公务用车购置</t>
  </si>
  <si>
    <t>公务用车运行维护费</t>
  </si>
  <si>
    <t>表28</t>
  </si>
  <si>
    <t>序号</t>
  </si>
  <si>
    <t>项目名称</t>
  </si>
  <si>
    <t>项目领域</t>
  </si>
  <si>
    <t>项目主管部门</t>
  </si>
  <si>
    <t>债券性质</t>
  </si>
  <si>
    <t>债券规模</t>
  </si>
  <si>
    <t>发行时间（年/月）</t>
  </si>
  <si>
    <t>已拨付金额</t>
  </si>
  <si>
    <t>拨付进度</t>
  </si>
  <si>
    <t>合计</t>
  </si>
  <si>
    <t>表29</t>
  </si>
  <si>
    <t>单位：亿元</t>
  </si>
  <si>
    <t>项目类型</t>
  </si>
  <si>
    <t>全街收入合计</t>
  </si>
  <si>
    <t>全街支出合计</t>
  </si>
  <si>
    <t>注：1.本表按照新的“政府预算支出经济分类科目” 将本级基本支出细化到款级科目。 
    2.本表的本级基本支出合计数与表14的本级基本支出合计数相等。</t>
    <phoneticPr fontId="78" type="noConversion"/>
  </si>
  <si>
    <t>全街收入合计</t>
    <phoneticPr fontId="78" type="noConversion"/>
  </si>
  <si>
    <t>全街支出合计</t>
    <phoneticPr fontId="78" type="noConversion"/>
  </si>
  <si>
    <t>执行数
为调整
预算数的%</t>
    <phoneticPr fontId="78" type="noConversion"/>
  </si>
  <si>
    <t>注：1.本表中项目为区对乡镇转移支付全部项目，包括年度中上级增加的转移支付项目。
    2.年度执行中由于上级转移支付增加，统筹上年结转等来源，本级无对外转移支付。</t>
    <phoneticPr fontId="78" type="noConversion"/>
  </si>
  <si>
    <t>支        出</t>
    <phoneticPr fontId="15" type="noConversion"/>
  </si>
  <si>
    <r>
      <rPr>
        <sz val="14"/>
        <rFont val="黑体"/>
        <family val="3"/>
        <charset val="134"/>
      </rPr>
      <t>执行数</t>
    </r>
    <phoneticPr fontId="15" type="noConversion"/>
  </si>
  <si>
    <t>一般公共预算支出合计</t>
  </si>
  <si>
    <t xml:space="preserve">  一般公共服务支出</t>
  </si>
  <si>
    <t xml:space="preserve">    人大事务</t>
  </si>
  <si>
    <t xml:space="preserve">      行政运行</t>
  </si>
  <si>
    <t xml:space="preserve">    政府办公厅(室)及相关机构事务</t>
  </si>
  <si>
    <t xml:space="preserve">      行政运行</t>
    <phoneticPr fontId="80" type="noConversion"/>
  </si>
  <si>
    <t xml:space="preserve">      一般行政管理事务</t>
    <phoneticPr fontId="80" type="noConversion"/>
  </si>
  <si>
    <t xml:space="preserve">    财政事务</t>
  </si>
  <si>
    <t xml:space="preserve">    党委办公厅(室)及相关机构事务</t>
  </si>
  <si>
    <t xml:space="preserve">  文化旅游体育与传媒支出</t>
  </si>
  <si>
    <t xml:space="preserve">    文化和旅游</t>
  </si>
  <si>
    <t xml:space="preserve">      群众文化</t>
  </si>
  <si>
    <t xml:space="preserve">  社会保障和就业支出</t>
  </si>
  <si>
    <t xml:space="preserve">    人力资源和社会保障管理事务</t>
  </si>
  <si>
    <t xml:space="preserve">    行政事业单位养老支出</t>
    <phoneticPr fontId="80" type="noConversion"/>
  </si>
  <si>
    <t xml:space="preserve">      行政单位离退休</t>
  </si>
  <si>
    <t xml:space="preserve">      机关事业单位基本养老保险缴费支出</t>
  </si>
  <si>
    <t xml:space="preserve">      机关事业单位职业年金缴费支出</t>
  </si>
  <si>
    <t xml:space="preserve">      其他行政事业单位养老支出</t>
    <phoneticPr fontId="80" type="noConversion"/>
  </si>
  <si>
    <t xml:space="preserve">    残疾人事业</t>
    <phoneticPr fontId="80" type="noConversion"/>
  </si>
  <si>
    <t xml:space="preserve">      其他残疾人事业支出</t>
    <phoneticPr fontId="80" type="noConversion"/>
  </si>
  <si>
    <t xml:space="preserve">    退役军人管理事务</t>
  </si>
  <si>
    <t xml:space="preserve">      事业运行</t>
  </si>
  <si>
    <t xml:space="preserve">  卫生健康支出</t>
  </si>
  <si>
    <t xml:space="preserve">    行政事业单位医疗</t>
  </si>
  <si>
    <t xml:space="preserve">      行政单位医疗</t>
  </si>
  <si>
    <t xml:space="preserve">      事业单位医疗</t>
  </si>
  <si>
    <t xml:space="preserve">  节能环保支出</t>
  </si>
  <si>
    <t xml:space="preserve">    环境保护管理事务</t>
  </si>
  <si>
    <t xml:space="preserve">      其他环境保护管理事务支出</t>
  </si>
  <si>
    <t xml:space="preserve">  城乡社区支出</t>
  </si>
  <si>
    <t xml:space="preserve">    城乡社区管理事务</t>
    <phoneticPr fontId="80" type="noConversion"/>
  </si>
  <si>
    <t xml:space="preserve">      其他城乡社区管理事务支出</t>
    <phoneticPr fontId="80" type="noConversion"/>
  </si>
  <si>
    <t xml:space="preserve">    城乡社区环境卫生</t>
    <phoneticPr fontId="80" type="noConversion"/>
  </si>
  <si>
    <t xml:space="preserve">      城乡社区环境卫生</t>
    <phoneticPr fontId="80" type="noConversion"/>
  </si>
  <si>
    <t xml:space="preserve">  农林水支出</t>
    <phoneticPr fontId="80" type="noConversion"/>
  </si>
  <si>
    <t xml:space="preserve">    农业农村</t>
  </si>
  <si>
    <t xml:space="preserve">      对高校毕业生到基层任职补助</t>
  </si>
  <si>
    <t xml:space="preserve">  住房保障支出</t>
  </si>
  <si>
    <t xml:space="preserve">    住房改革支出</t>
  </si>
  <si>
    <t xml:space="preserve">      住房公积金</t>
  </si>
  <si>
    <t>执行数</t>
    <phoneticPr fontId="15" type="noConversion"/>
  </si>
  <si>
    <t>政府性基金预算支出合计</t>
  </si>
  <si>
    <t xml:space="preserve">  其他支出</t>
    <phoneticPr fontId="15" type="noConversion"/>
  </si>
  <si>
    <t xml:space="preserve">    彩票公益金安排的支出</t>
    <phoneticPr fontId="15" type="noConversion"/>
  </si>
  <si>
    <t xml:space="preserve">      用于体育事业的彩票公益金支出</t>
    <phoneticPr fontId="15" type="noConversion"/>
  </si>
  <si>
    <t>注：1.本表中项目为区对乡镇转移支付全部项目，包括年度中上级增加的转移支付项目。
    2.年度执行中由于上级转移支付增加，统筹上年结转等来源，乡镇无基金转移支付。</t>
    <phoneticPr fontId="78" type="noConversion"/>
  </si>
  <si>
    <t>备注：社会保险基金实行全市统筹的财政体制，相关数据由全市统一编制并向社会公开，我镇以空表列示。</t>
    <phoneticPr fontId="78" type="noConversion"/>
  </si>
  <si>
    <r>
      <t xml:space="preserve">预  </t>
    </r>
    <r>
      <rPr>
        <sz val="14"/>
        <rFont val="黑体"/>
        <family val="3"/>
        <charset val="134"/>
      </rPr>
      <t>算</t>
    </r>
    <r>
      <rPr>
        <sz val="14"/>
        <rFont val="黑体"/>
        <family val="3"/>
        <charset val="134"/>
      </rPr>
      <t xml:space="preserve">  </t>
    </r>
    <r>
      <rPr>
        <sz val="14"/>
        <rFont val="黑体"/>
        <family val="3"/>
        <charset val="134"/>
      </rPr>
      <t>数</t>
    </r>
    <phoneticPr fontId="15" type="noConversion"/>
  </si>
  <si>
    <t xml:space="preserve">      群众文化</t>
    <phoneticPr fontId="80" type="noConversion"/>
  </si>
  <si>
    <t xml:space="preserve">      其他文化和旅游支出</t>
    <phoneticPr fontId="80" type="noConversion"/>
  </si>
  <si>
    <t xml:space="preserve">    人力资源和社会保障管理事务</t>
    <phoneticPr fontId="80" type="noConversion"/>
  </si>
  <si>
    <t xml:space="preserve">      事业运行</t>
    <phoneticPr fontId="80" type="noConversion"/>
  </si>
  <si>
    <t xml:space="preserve">      其他行政事业单位养老支出</t>
  </si>
  <si>
    <t xml:space="preserve">    城乡社区管理事务</t>
  </si>
  <si>
    <t xml:space="preserve">      其他城乡社区管理事务支出</t>
  </si>
  <si>
    <t xml:space="preserve">  农林水支出</t>
  </si>
  <si>
    <t>注：1.本表直观反映2024年政府性基金预算收入与支出的平衡关系。
    2.收入总计（本级收入合计+转移性收入合计）=支出总计（本级支出合计+转移性支出合计）。</t>
    <phoneticPr fontId="78" type="noConversion"/>
  </si>
  <si>
    <t>预 算 数</t>
    <phoneticPr fontId="15" type="noConversion"/>
  </si>
  <si>
    <t>备注：社会保险基金实行全市统筹的财政体制，相关数据由全市统一编制并向社会公开，我镇以空表列示。</t>
    <phoneticPr fontId="78" type="noConversion"/>
  </si>
  <si>
    <t>注：本表反映本级当年提前下达的新增地方政府债券资金使用安排，由县级以上地方各级财政部门在本级人民代表大会批准预算后二十日内公开，我区无提前下达的新增地方政府债券资金。</t>
    <phoneticPr fontId="78" type="noConversion"/>
  </si>
  <si>
    <t>附件二</t>
    <phoneticPr fontId="78" type="noConversion"/>
  </si>
  <si>
    <t>涪陵区龙潭镇2024年预算执行情况和
2025年预算（续）</t>
    <phoneticPr fontId="78" type="noConversion"/>
  </si>
  <si>
    <t>二、2025年预算安排</t>
  </si>
  <si>
    <t xml:space="preserve">表13：2025年本级一般公共预算收支预算表 </t>
  </si>
  <si>
    <t xml:space="preserve">表14：2025年本级一般公共预算本级支出预算表 </t>
  </si>
  <si>
    <t>表15：2025年本级一般公共预算本级支出预算表
     （按功能分类科目的基本支出和项目支出）</t>
  </si>
  <si>
    <t>表16：2025年本级一般公共预算本级基本支出预算表 
      （按经济分类科目）</t>
  </si>
  <si>
    <t>表17：2025年本级一般公共预算转移支付支出预算表（分地区）</t>
  </si>
  <si>
    <t>表18：2025年本级一般公共预算转移支付支出预算表（分项目）</t>
  </si>
  <si>
    <t xml:space="preserve">表19：2025年本级政府性基金预算收支预算表 </t>
  </si>
  <si>
    <t xml:space="preserve">表20：2025年本级政府性基金预算本级支出预算表 </t>
  </si>
  <si>
    <t>表21：2025年本级政府性基金预算转移支付收支预算表</t>
  </si>
  <si>
    <t>表22：2025年本级政府性基金预算转移支付支出预算表（分地区）</t>
  </si>
  <si>
    <t>表23：2025年本级政府性基金预算转移支付支出预算表（分项目）</t>
  </si>
  <si>
    <t xml:space="preserve">表24：2025年本级国有资本经营预算收支预算表 </t>
  </si>
  <si>
    <t>表25：2025年全镇社会保险基金预算收支预算表</t>
  </si>
  <si>
    <t>表26：2025年全镇社会保险基金预算结余预算表</t>
  </si>
  <si>
    <t>表27：2025年本级“三公”经费预算表</t>
  </si>
  <si>
    <t>表29：龙潭镇2025年地方政府债券资金安排表</t>
  </si>
  <si>
    <t>一、2024年预算执行</t>
  </si>
  <si>
    <t>表1：2024年本级一般公共预算收支执行表</t>
  </si>
  <si>
    <t>表2：2024年本级一般公共预算本级支出执行表</t>
  </si>
  <si>
    <t>表3：2024年本级一般公共预算转移支付支出执行表（分地区）</t>
  </si>
  <si>
    <t>表4：2024年本级一般公共预算转移支付支出执行表（分项目）</t>
  </si>
  <si>
    <t>表5：2024年本级政府性基金预算收支执行表</t>
  </si>
  <si>
    <t>表6：2024年本级政府性基金预算本级支出执行表</t>
  </si>
  <si>
    <t>表7：2024年本级政府性基金转移支付收支执行表</t>
  </si>
  <si>
    <t>表8：2024年本级政府性基金转移支付支出执行表（分地区）</t>
  </si>
  <si>
    <t>表9：2024年本级政府性基金转移支付支出执行表（分项目）</t>
  </si>
  <si>
    <t>表10：2024年本级国有资本经营预算收支执行表</t>
  </si>
  <si>
    <t>表11：2024年全镇社会保险基金预算收支执行表</t>
  </si>
  <si>
    <t>表12：2024年全镇社会保险基金预算结余执行表</t>
  </si>
  <si>
    <t>表28：龙潭镇2024年地方政府债券使用情况表</t>
  </si>
  <si>
    <t>2024年本级一般公共预算收支执行表</t>
    <phoneticPr fontId="78" type="noConversion"/>
  </si>
  <si>
    <t>收入</t>
    <phoneticPr fontId="78" type="noConversion"/>
  </si>
  <si>
    <t>支出</t>
    <phoneticPr fontId="78" type="noConversion"/>
  </si>
  <si>
    <t>2024年决算数</t>
    <phoneticPr fontId="78" type="noConversion"/>
  </si>
  <si>
    <t xml:space="preserve">注：1.本表直观反映2024年一般公共预算收入与支出的平衡关系。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t>
    <phoneticPr fontId="78" type="noConversion"/>
  </si>
  <si>
    <t>2024年本级一般公共预算本级支出执行表</t>
    <phoneticPr fontId="78" type="noConversion"/>
  </si>
  <si>
    <t>注：本表详细反映2024年一般公共预算本级支出情况，按预算法要求细化到功能分类项级科目。</t>
    <phoneticPr fontId="78" type="noConversion"/>
  </si>
  <si>
    <t xml:space="preserve">      一般行政管理事务</t>
    <phoneticPr fontId="78" type="noConversion"/>
  </si>
  <si>
    <t xml:space="preserve">      其他文化和旅游支出</t>
    <phoneticPr fontId="78" type="noConversion"/>
  </si>
  <si>
    <t xml:space="preserve">      事业运行</t>
    <phoneticPr fontId="78" type="noConversion"/>
  </si>
  <si>
    <t xml:space="preserve">    民政管理事务</t>
  </si>
  <si>
    <t xml:space="preserve">      基层政权建设和社区治理</t>
    <phoneticPr fontId="78" type="noConversion"/>
  </si>
  <si>
    <t xml:space="preserve">      农业生产发展</t>
  </si>
  <si>
    <t xml:space="preserve">      其他农业农村支出</t>
  </si>
  <si>
    <t xml:space="preserve">    巩固脱贫攻坚成果衔接乡村振兴</t>
  </si>
  <si>
    <t xml:space="preserve">      农村基础设施建设</t>
  </si>
  <si>
    <t xml:space="preserve">  交通运输支出</t>
  </si>
  <si>
    <t xml:space="preserve">    公路水路运输</t>
  </si>
  <si>
    <t xml:space="preserve">      公路养护</t>
  </si>
  <si>
    <t xml:space="preserve">  资源勘探工业信息等支出</t>
  </si>
  <si>
    <t xml:space="preserve">    支持中小企业发展和管理支出</t>
  </si>
  <si>
    <t xml:space="preserve">      其他支持中小企业发展和管理支出</t>
  </si>
  <si>
    <t xml:space="preserve">2024年本级一般公共预算转移支付支出执行表 </t>
    <phoneticPr fontId="78" type="noConversion"/>
  </si>
  <si>
    <t>2024年本级政府性基金预算收支执行表</t>
    <phoneticPr fontId="78" type="noConversion"/>
  </si>
  <si>
    <t>2024年本级政府性基金预算本级支出执行表</t>
    <phoneticPr fontId="78" type="noConversion"/>
  </si>
  <si>
    <t xml:space="preserve">2024年本级政府性基金转移支付收支执行表 </t>
    <phoneticPr fontId="78" type="noConversion"/>
  </si>
  <si>
    <t xml:space="preserve">2024年本级政府性基金转移支付支出执行表 </t>
    <phoneticPr fontId="78" type="noConversion"/>
  </si>
  <si>
    <t>2024年本级国有资本经营预算收支执行表</t>
    <phoneticPr fontId="78" type="noConversion"/>
  </si>
  <si>
    <t xml:space="preserve">注：1.本表直观反映2024年国有资本经营预算收入与支出的平衡关系。
    2.收入总计（本级收入合计+转移性收入合计）=支出总计（本级支出合计+转移性支出合计）。
    </t>
    <phoneticPr fontId="78" type="noConversion"/>
  </si>
  <si>
    <t>2024年全镇社会保险基金预算收支执行表</t>
    <phoneticPr fontId="78" type="noConversion"/>
  </si>
  <si>
    <t>2023年决算数</t>
    <phoneticPr fontId="78" type="noConversion"/>
  </si>
  <si>
    <t>2024年执行数</t>
    <phoneticPr fontId="78" type="noConversion"/>
  </si>
  <si>
    <t>2024年全镇社会保险基金预算结余执行表</t>
    <phoneticPr fontId="78" type="noConversion"/>
  </si>
  <si>
    <t xml:space="preserve">2025年本级一般公共预算收支预算表 </t>
    <phoneticPr fontId="78" type="noConversion"/>
  </si>
  <si>
    <t xml:space="preserve">注：1.本表直观反映2025年一般公共预算收入与支出的平衡关系。
    2.收入总计（本级收入合计+转移性收入合计）=支出总计（本级支出合计+转移性支出合计）。
   </t>
    <phoneticPr fontId="78" type="noConversion"/>
  </si>
  <si>
    <t xml:space="preserve">2025年本级一般公共预算本级支出预算表 </t>
    <phoneticPr fontId="78" type="noConversion"/>
  </si>
  <si>
    <t>注：本表详细反映2025年一般公共预算支出情况，按预算法要求细化到功能分类项级科目。</t>
    <phoneticPr fontId="78" type="noConversion"/>
  </si>
  <si>
    <t xml:space="preserve">      城乡社区环境卫生</t>
    <phoneticPr fontId="78" type="noConversion"/>
  </si>
  <si>
    <t xml:space="preserve">      事业运行</t>
    <phoneticPr fontId="78" type="noConversion"/>
  </si>
  <si>
    <t xml:space="preserve">      农村社会事业</t>
    <phoneticPr fontId="78" type="noConversion"/>
  </si>
  <si>
    <t xml:space="preserve">      对高校毕业生到基层任职补助</t>
    <phoneticPr fontId="78" type="noConversion"/>
  </si>
  <si>
    <t xml:space="preserve">      其他农业农村支出</t>
    <phoneticPr fontId="78" type="noConversion"/>
  </si>
  <si>
    <t xml:space="preserve">2025年本级一般公共预算本级支出预算表 </t>
    <phoneticPr fontId="78" type="noConversion"/>
  </si>
  <si>
    <t xml:space="preserve">2025年本级一般公共预算本级基本支出预算表 </t>
    <phoneticPr fontId="78" type="noConversion"/>
  </si>
  <si>
    <t xml:space="preserve">2025年本级一般公共预算转移支付支出预算表 </t>
    <phoneticPr fontId="78" type="noConversion"/>
  </si>
  <si>
    <t xml:space="preserve">2025年本级政府性基金预算收支预算表 </t>
    <phoneticPr fontId="78" type="noConversion"/>
  </si>
  <si>
    <t>注：1.本表直观反映2025年政府性基金预算收入与支出的平衡关系。
    2.收入总计（本级收入合计+转移性收入合计）=支出总计（本级支出合计+转移性支出合计）。</t>
    <phoneticPr fontId="78" type="noConversion"/>
  </si>
  <si>
    <t>注：本表详细反映2025年政府性基金预算本级支出安排情况，按《预算法》要求细化到功能分类项级科目。</t>
    <phoneticPr fontId="78" type="noConversion"/>
  </si>
  <si>
    <t xml:space="preserve">2025年本级政府性基金预算本级支出预算表 </t>
    <phoneticPr fontId="78" type="noConversion"/>
  </si>
  <si>
    <t>2025年本级政府性基金转移支付收支预算表</t>
    <phoneticPr fontId="78" type="noConversion"/>
  </si>
  <si>
    <t>注：2025年政府性基金年初预算无区对乡镇转移支付支出。</t>
    <phoneticPr fontId="78" type="noConversion"/>
  </si>
  <si>
    <t xml:space="preserve">2025年本级政府性基金预算转移支付支出预算表 </t>
    <phoneticPr fontId="78" type="noConversion"/>
  </si>
  <si>
    <t xml:space="preserve">2025年本级国有资本经营预算收支预算表 </t>
    <phoneticPr fontId="78" type="noConversion"/>
  </si>
  <si>
    <t xml:space="preserve">注：1.本表直观反映2025年国有资本经营预算收入与支出的平衡关系。
    2.收入总计（本级收入合计+转移性收入合计）=支出总计（本级支出合计+转移性支出合计）。
   </t>
    <phoneticPr fontId="78" type="noConversion"/>
  </si>
  <si>
    <t>2025年全镇社会保险基金预算收支预算表</t>
    <phoneticPr fontId="78" type="noConversion"/>
  </si>
  <si>
    <t>2025年全镇社会保险基金预算结余预算表</t>
    <phoneticPr fontId="78" type="noConversion"/>
  </si>
  <si>
    <t>2025年预算数</t>
    <phoneticPr fontId="78" type="noConversion"/>
  </si>
  <si>
    <t>2025年本级“三公”经费预算表</t>
    <phoneticPr fontId="78" type="noConversion"/>
  </si>
  <si>
    <t>注：经汇总，2025年本级部门“三公”经费预算较2023年只减不增，严格落实中央八项规定，继续落实“过紧日子”要求，严格控
    制“三公”经费支出预算。</t>
    <phoneticPr fontId="78" type="noConversion"/>
  </si>
  <si>
    <t>龙潭镇2024年地方政府债券使用情况表</t>
    <phoneticPr fontId="78" type="noConversion"/>
  </si>
  <si>
    <t>龙潭镇2025年年初新增地方政府债券资金安排表</t>
    <phoneticPr fontId="7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</si>
</sst>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 #,##0_ ;_ * \-#,##0_ ;_ * &quot;-&quot;_ ;_ @_ "/>
    <numFmt numFmtId="43" formatCode="_ * #,##0.00_ ;_ * \-#,##0.00_ ;_ * &quot;-&quot;??_ ;_ @_ "/>
    <numFmt numFmtId="176" formatCode="0.0%"/>
    <numFmt numFmtId="177" formatCode="#,##0.000000"/>
    <numFmt numFmtId="178" formatCode="0.0_);[Red]\(0.0\)"/>
    <numFmt numFmtId="179" formatCode="0_);[Red]\(0\)"/>
    <numFmt numFmtId="180" formatCode="yyyy&quot;年&quot;m&quot;月&quot;;@"/>
    <numFmt numFmtId="181" formatCode="0.0_ "/>
    <numFmt numFmtId="182" formatCode="0_ "/>
    <numFmt numFmtId="183" formatCode="0.00_ "/>
    <numFmt numFmtId="184" formatCode="#,##0_);[Red]\(#,##0\)"/>
    <numFmt numFmtId="185" formatCode="0.0"/>
    <numFmt numFmtId="186" formatCode="#,##0.0_ "/>
    <numFmt numFmtId="187" formatCode="_ * #,##0_ ;_ * \-#,##0_ ;_ * &quot;-&quot;??_ ;_ @_ "/>
  </numFmts>
  <fonts count="81">
    <font>
      <sz val="11"/>
      <color theme="1"/>
      <name val="宋体"/>
      <charset val="134"/>
      <scheme val="minor"/>
    </font>
    <font>
      <sz val="11"/>
      <color indexed="8"/>
      <name val="方正黑体_GBK"/>
      <family val="4"/>
      <charset val="134"/>
    </font>
    <font>
      <sz val="16"/>
      <color indexed="8"/>
      <name val="方正小标宋_GBK"/>
      <family val="4"/>
      <charset val="134"/>
    </font>
    <font>
      <sz val="11"/>
      <color indexed="8"/>
      <name val="宋体"/>
      <family val="3"/>
      <charset val="134"/>
      <scheme val="minor"/>
    </font>
    <font>
      <sz val="11"/>
      <name val="宋体"/>
      <family val="3"/>
      <charset val="134"/>
    </font>
    <font>
      <sz val="16"/>
      <name val="方正小标宋_GBK"/>
      <family val="4"/>
      <charset val="134"/>
    </font>
    <font>
      <sz val="9"/>
      <name val="SimSun"/>
      <charset val="134"/>
    </font>
    <font>
      <b/>
      <sz val="11"/>
      <name val="SimSun"/>
      <charset val="134"/>
    </font>
    <font>
      <sz val="11"/>
      <name val="SimSun"/>
      <charset val="134"/>
    </font>
    <font>
      <sz val="16"/>
      <color theme="1"/>
      <name val="方正小标宋_GBK"/>
      <family val="4"/>
      <charset val="134"/>
    </font>
    <font>
      <sz val="12"/>
      <color theme="1"/>
      <name val="黑体"/>
      <family val="3"/>
      <charset val="134"/>
    </font>
    <font>
      <sz val="11"/>
      <name val="宋体"/>
      <family val="3"/>
      <charset val="134"/>
      <scheme val="minor"/>
    </font>
    <font>
      <sz val="18"/>
      <name val="方正小标宋_GBK"/>
      <family val="4"/>
      <charset val="134"/>
    </font>
    <font>
      <sz val="12"/>
      <color rgb="FF000000"/>
      <name val="黑体"/>
      <family val="3"/>
      <charset val="134"/>
    </font>
    <font>
      <sz val="10"/>
      <name val="宋体"/>
      <family val="3"/>
      <charset val="134"/>
    </font>
    <font>
      <sz val="9"/>
      <name val="宋体"/>
      <family val="3"/>
      <charset val="134"/>
    </font>
    <font>
      <sz val="14"/>
      <color theme="1"/>
      <name val="方正黑体_GBK"/>
      <family val="4"/>
      <charset val="134"/>
    </font>
    <font>
      <sz val="12"/>
      <name val="宋体"/>
      <family val="3"/>
      <charset val="134"/>
    </font>
    <font>
      <sz val="12"/>
      <name val="黑体"/>
      <family val="3"/>
      <charset val="134"/>
    </font>
    <font>
      <b/>
      <sz val="10"/>
      <color theme="1"/>
      <name val="宋体"/>
      <family val="3"/>
      <charset val="134"/>
    </font>
    <font>
      <sz val="10"/>
      <color theme="1"/>
      <name val="宋体"/>
      <family val="3"/>
      <charset val="134"/>
    </font>
    <font>
      <b/>
      <sz val="11"/>
      <name val="宋体"/>
      <family val="3"/>
      <charset val="134"/>
    </font>
    <font>
      <sz val="12"/>
      <name val="仿宋_GB2312"/>
      <charset val="134"/>
    </font>
    <font>
      <sz val="18"/>
      <color theme="1"/>
      <name val="方正小标宋_GBK"/>
      <family val="4"/>
      <charset val="134"/>
    </font>
    <font>
      <sz val="14"/>
      <name val="黑体"/>
      <family val="3"/>
      <charset val="134"/>
    </font>
    <font>
      <sz val="10"/>
      <color theme="1"/>
      <name val="宋体"/>
      <family val="3"/>
      <charset val="134"/>
      <scheme val="minor"/>
    </font>
    <font>
      <b/>
      <sz val="12"/>
      <name val="宋体"/>
      <family val="3"/>
      <charset val="134"/>
      <scheme val="minor"/>
    </font>
    <font>
      <sz val="11"/>
      <name val="仿宋_GB2312"/>
      <charset val="134"/>
    </font>
    <font>
      <sz val="11"/>
      <color theme="1"/>
      <name val="仿宋_GB2312"/>
      <charset val="134"/>
    </font>
    <font>
      <sz val="11"/>
      <color theme="1"/>
      <name val="黑体"/>
      <family val="3"/>
      <charset val="134"/>
    </font>
    <font>
      <sz val="10"/>
      <name val="宋体"/>
      <family val="3"/>
      <charset val="134"/>
      <scheme val="minor"/>
    </font>
    <font>
      <b/>
      <sz val="10"/>
      <name val="宋体"/>
      <family val="3"/>
      <charset val="134"/>
    </font>
    <font>
      <sz val="10"/>
      <name val="仿宋_GB2312"/>
      <charset val="134"/>
    </font>
    <font>
      <sz val="11"/>
      <color theme="1"/>
      <name val="宋体"/>
      <family val="3"/>
      <charset val="134"/>
    </font>
    <font>
      <sz val="11"/>
      <name val="黑体"/>
      <family val="3"/>
      <charset val="134"/>
    </font>
    <font>
      <b/>
      <sz val="11"/>
      <name val="宋体"/>
      <family val="3"/>
      <charset val="134"/>
      <scheme val="minor"/>
    </font>
    <font>
      <sz val="12"/>
      <name val="宋体"/>
      <family val="3"/>
      <charset val="134"/>
      <scheme val="minor"/>
    </font>
    <font>
      <u/>
      <sz val="10"/>
      <name val="宋体"/>
      <family val="3"/>
      <charset val="134"/>
    </font>
    <font>
      <b/>
      <sz val="18"/>
      <color theme="1"/>
      <name val="宋体"/>
      <family val="3"/>
      <charset val="134"/>
      <scheme val="minor"/>
    </font>
    <font>
      <sz val="10"/>
      <color indexed="8"/>
      <name val="宋体"/>
      <family val="3"/>
      <charset val="134"/>
    </font>
    <font>
      <sz val="10"/>
      <name val="Arial"/>
      <family val="2"/>
    </font>
    <font>
      <sz val="12"/>
      <name val="方正楷体_GBK"/>
      <family val="4"/>
      <charset val="134"/>
    </font>
    <font>
      <sz val="18"/>
      <color indexed="8"/>
      <name val="方正黑体_GBK"/>
      <family val="4"/>
      <charset val="134"/>
    </font>
    <font>
      <b/>
      <sz val="16"/>
      <name val="黑体"/>
      <family val="3"/>
      <charset val="134"/>
    </font>
    <font>
      <b/>
      <sz val="11"/>
      <color theme="1"/>
      <name val="宋体"/>
      <family val="3"/>
      <charset val="134"/>
    </font>
    <font>
      <b/>
      <sz val="11"/>
      <color theme="1"/>
      <name val="宋体"/>
      <family val="3"/>
      <charset val="134"/>
      <scheme val="minor"/>
    </font>
    <font>
      <sz val="14"/>
      <color theme="1"/>
      <name val="宋体"/>
      <family val="3"/>
      <charset val="134"/>
      <scheme val="minor"/>
    </font>
    <font>
      <b/>
      <sz val="10"/>
      <name val="宋体"/>
      <family val="3"/>
      <charset val="134"/>
      <scheme val="minor"/>
    </font>
    <font>
      <b/>
      <sz val="12"/>
      <name val="仿宋_GB2312"/>
      <charset val="134"/>
    </font>
    <font>
      <b/>
      <sz val="12"/>
      <name val="宋体"/>
      <family val="3"/>
      <charset val="134"/>
    </font>
    <font>
      <sz val="14"/>
      <name val="方正黑体_GBK"/>
      <family val="4"/>
      <charset val="134"/>
    </font>
    <font>
      <b/>
      <sz val="10"/>
      <color theme="1"/>
      <name val="宋体"/>
      <family val="3"/>
      <charset val="134"/>
      <scheme val="minor"/>
    </font>
    <font>
      <sz val="19"/>
      <color theme="1"/>
      <name val="方正小标宋_GBK"/>
      <family val="4"/>
      <charset val="134"/>
    </font>
    <font>
      <sz val="18"/>
      <color theme="1"/>
      <name val="方正黑体_GBK"/>
      <family val="4"/>
      <charset val="134"/>
    </font>
    <font>
      <b/>
      <sz val="10"/>
      <color indexed="8"/>
      <name val="宋体"/>
      <family val="3"/>
      <charset val="134"/>
    </font>
    <font>
      <sz val="14"/>
      <color theme="1"/>
      <name val="宋体"/>
      <family val="3"/>
      <charset val="134"/>
    </font>
    <font>
      <sz val="18"/>
      <color rgb="FF000000"/>
      <name val="华文中宋"/>
      <family val="3"/>
      <charset val="134"/>
    </font>
    <font>
      <sz val="16"/>
      <color rgb="FF000000"/>
      <name val="方正黑体_GBK"/>
      <family val="4"/>
      <charset val="134"/>
    </font>
    <font>
      <b/>
      <sz val="14"/>
      <color theme="1"/>
      <name val="方正楷体_GBK"/>
      <family val="4"/>
      <charset val="134"/>
    </font>
    <font>
      <sz val="22"/>
      <color theme="1"/>
      <name val="华文中宋"/>
      <family val="3"/>
      <charset val="134"/>
    </font>
    <font>
      <sz val="18"/>
      <color theme="1"/>
      <name val="宋体"/>
      <family val="3"/>
      <charset val="134"/>
      <scheme val="minor"/>
    </font>
    <font>
      <b/>
      <sz val="11"/>
      <color indexed="52"/>
      <name val="宋体"/>
      <family val="3"/>
      <charset val="134"/>
    </font>
    <font>
      <b/>
      <sz val="15"/>
      <color indexed="56"/>
      <name val="宋体"/>
      <family val="3"/>
      <charset val="134"/>
    </font>
    <font>
      <b/>
      <sz val="18"/>
      <color indexed="56"/>
      <name val="宋体"/>
      <family val="3"/>
      <charset val="134"/>
    </font>
    <font>
      <b/>
      <sz val="11"/>
      <color indexed="63"/>
      <name val="宋体"/>
      <family val="3"/>
      <charset val="134"/>
    </font>
    <font>
      <sz val="11"/>
      <color indexed="60"/>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8"/>
      <name val="宋体"/>
      <family val="3"/>
      <charset val="134"/>
    </font>
    <font>
      <sz val="11"/>
      <color indexed="62"/>
      <name val="宋体"/>
      <family val="3"/>
      <charset val="134"/>
    </font>
    <font>
      <sz val="11"/>
      <color indexed="17"/>
      <name val="宋体"/>
      <family val="3"/>
      <charset val="134"/>
    </font>
    <font>
      <b/>
      <sz val="11"/>
      <color indexed="8"/>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theme="1"/>
      <name val="宋体"/>
      <family val="3"/>
      <charset val="134"/>
      <scheme val="minor"/>
    </font>
    <font>
      <sz val="9"/>
      <name val="宋体"/>
      <family val="3"/>
      <charset val="134"/>
      <scheme val="minor"/>
    </font>
    <font>
      <sz val="14"/>
      <name val="Times New Roman"/>
      <family val="1"/>
    </font>
    <font>
      <sz val="9"/>
      <name val="宋体"/>
      <family val="2"/>
      <charset val="134"/>
      <scheme val="minor"/>
    </font>
  </fonts>
  <fills count="10">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75">
    <xf numFmtId="0" fontId="0" fillId="0" borderId="0">
      <alignment vertical="center"/>
    </xf>
    <xf numFmtId="0" fontId="15" fillId="0" borderId="0">
      <alignment vertical="center"/>
    </xf>
    <xf numFmtId="0" fontId="61" fillId="3" borderId="7" applyNumberFormat="0" applyAlignment="0" applyProtection="0">
      <alignment vertical="center"/>
    </xf>
    <xf numFmtId="43" fontId="77" fillId="0" borderId="0" applyFont="0" applyFill="0" applyBorder="0" applyAlignment="0" applyProtection="0">
      <alignment vertical="center"/>
    </xf>
    <xf numFmtId="0" fontId="63" fillId="0" borderId="0" applyNumberFormat="0" applyFill="0" applyBorder="0" applyAlignment="0" applyProtection="0">
      <alignment vertical="center"/>
    </xf>
    <xf numFmtId="9" fontId="77" fillId="0" borderId="0" applyFont="0" applyFill="0" applyBorder="0" applyAlignment="0" applyProtection="0">
      <alignment vertical="center"/>
    </xf>
    <xf numFmtId="0" fontId="17" fillId="0" borderId="0">
      <alignment vertical="center"/>
    </xf>
    <xf numFmtId="9" fontId="17" fillId="0" borderId="0" applyFont="0" applyFill="0" applyBorder="0" applyAlignment="0" applyProtection="0"/>
    <xf numFmtId="0" fontId="17" fillId="0" borderId="0">
      <alignment vertical="center"/>
    </xf>
    <xf numFmtId="0" fontId="77" fillId="0" borderId="0">
      <alignment vertical="center"/>
    </xf>
    <xf numFmtId="0" fontId="62" fillId="0" borderId="8" applyNumberFormat="0" applyFill="0" applyAlignment="0" applyProtection="0">
      <alignment vertical="center"/>
    </xf>
    <xf numFmtId="0" fontId="17" fillId="0" borderId="0">
      <alignment vertical="center"/>
    </xf>
    <xf numFmtId="0" fontId="64" fillId="3" borderId="9" applyNumberFormat="0" applyAlignment="0" applyProtection="0">
      <alignment vertical="center"/>
    </xf>
    <xf numFmtId="0" fontId="77" fillId="0" borderId="0">
      <alignment vertical="center"/>
    </xf>
    <xf numFmtId="41" fontId="17" fillId="0" borderId="0" applyFont="0" applyFill="0" applyBorder="0" applyAlignment="0" applyProtection="0"/>
    <xf numFmtId="41" fontId="77" fillId="0" borderId="0" applyFont="0" applyFill="0" applyBorder="0" applyAlignment="0" applyProtection="0">
      <alignment vertical="center"/>
    </xf>
    <xf numFmtId="41" fontId="17" fillId="0" borderId="0" applyFont="0" applyFill="0" applyBorder="0" applyAlignment="0" applyProtection="0"/>
    <xf numFmtId="0" fontId="77" fillId="0" borderId="0">
      <alignment vertical="center"/>
    </xf>
    <xf numFmtId="41" fontId="17" fillId="0" borderId="0" applyFont="0" applyFill="0" applyBorder="0" applyAlignment="0" applyProtection="0"/>
    <xf numFmtId="0" fontId="65" fillId="4" borderId="0" applyNumberFormat="0" applyBorder="0" applyAlignment="0" applyProtection="0">
      <alignment vertical="center"/>
    </xf>
    <xf numFmtId="0" fontId="77" fillId="0" borderId="0">
      <alignment vertical="center"/>
    </xf>
    <xf numFmtId="0" fontId="17" fillId="0" borderId="0">
      <alignment vertical="center"/>
    </xf>
    <xf numFmtId="0" fontId="77" fillId="0" borderId="0">
      <alignment vertical="center"/>
    </xf>
    <xf numFmtId="0" fontId="17" fillId="0" borderId="0">
      <alignment vertical="center"/>
    </xf>
    <xf numFmtId="0" fontId="66" fillId="0" borderId="10" applyNumberFormat="0" applyFill="0" applyAlignment="0" applyProtection="0">
      <alignment vertical="center"/>
    </xf>
    <xf numFmtId="0" fontId="67" fillId="0" borderId="11" applyNumberFormat="0" applyFill="0" applyAlignment="0" applyProtection="0">
      <alignment vertical="center"/>
    </xf>
    <xf numFmtId="0" fontId="67" fillId="0" borderId="0" applyNumberFormat="0" applyFill="0" applyBorder="0" applyAlignment="0" applyProtection="0">
      <alignment vertical="center"/>
    </xf>
    <xf numFmtId="0" fontId="68" fillId="5" borderId="0" applyNumberFormat="0" applyBorder="0" applyAlignment="0" applyProtection="0">
      <alignment vertical="center"/>
    </xf>
    <xf numFmtId="0" fontId="77" fillId="0" borderId="0">
      <alignment vertical="center"/>
    </xf>
    <xf numFmtId="0" fontId="77" fillId="0" borderId="0"/>
    <xf numFmtId="0" fontId="69" fillId="0" borderId="0">
      <alignment vertical="center"/>
    </xf>
    <xf numFmtId="41" fontId="77" fillId="0" borderId="0" applyFont="0" applyFill="0" applyBorder="0" applyAlignment="0" applyProtection="0">
      <alignment vertical="center"/>
    </xf>
    <xf numFmtId="0" fontId="17" fillId="0" borderId="0"/>
    <xf numFmtId="0" fontId="17" fillId="0" borderId="0"/>
    <xf numFmtId="0" fontId="17" fillId="0" borderId="0"/>
    <xf numFmtId="0" fontId="77" fillId="0" borderId="0">
      <alignment vertical="center"/>
    </xf>
    <xf numFmtId="0" fontId="70" fillId="6" borderId="7" applyNumberFormat="0" applyAlignment="0" applyProtection="0">
      <alignment vertical="center"/>
    </xf>
    <xf numFmtId="0" fontId="3" fillId="0" borderId="0">
      <alignment vertical="center"/>
    </xf>
    <xf numFmtId="0" fontId="17" fillId="0" borderId="0"/>
    <xf numFmtId="0" fontId="40" fillId="0" borderId="0"/>
    <xf numFmtId="0" fontId="17" fillId="0" borderId="0">
      <alignment vertical="center"/>
    </xf>
    <xf numFmtId="0" fontId="17" fillId="0" borderId="0">
      <alignment vertical="center"/>
    </xf>
    <xf numFmtId="0" fontId="17" fillId="0" borderId="0"/>
    <xf numFmtId="0" fontId="77" fillId="0" borderId="0">
      <alignment vertical="center"/>
    </xf>
    <xf numFmtId="0" fontId="77" fillId="0" borderId="0"/>
    <xf numFmtId="0" fontId="77" fillId="0" borderId="0">
      <alignment vertical="center"/>
    </xf>
    <xf numFmtId="0" fontId="17" fillId="0" borderId="0"/>
    <xf numFmtId="0" fontId="17" fillId="0" borderId="0"/>
    <xf numFmtId="0" fontId="77" fillId="0" borderId="0">
      <alignment vertical="center"/>
    </xf>
    <xf numFmtId="0" fontId="17" fillId="0" borderId="0"/>
    <xf numFmtId="0" fontId="77" fillId="0" borderId="0">
      <alignment vertical="center"/>
    </xf>
    <xf numFmtId="0" fontId="14" fillId="0" borderId="0"/>
    <xf numFmtId="0" fontId="3" fillId="0" borderId="0">
      <alignment vertical="center"/>
    </xf>
    <xf numFmtId="0" fontId="17" fillId="7" borderId="12" applyNumberFormat="0" applyFont="0" applyAlignment="0" applyProtection="0">
      <alignment vertical="center"/>
    </xf>
    <xf numFmtId="0" fontId="3" fillId="0" borderId="0">
      <alignment vertical="center"/>
    </xf>
    <xf numFmtId="0" fontId="40" fillId="0" borderId="0"/>
    <xf numFmtId="0" fontId="71" fillId="8" borderId="0" applyNumberFormat="0" applyBorder="0" applyAlignment="0" applyProtection="0">
      <alignment vertical="center"/>
    </xf>
    <xf numFmtId="0" fontId="72" fillId="0" borderId="13" applyNumberFormat="0" applyFill="0" applyAlignment="0" applyProtection="0">
      <alignment vertical="center"/>
    </xf>
    <xf numFmtId="0" fontId="73" fillId="9" borderId="14" applyNumberFormat="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6" fillId="0" borderId="15" applyNumberFormat="0" applyFill="0" applyAlignment="0" applyProtection="0">
      <alignment vertical="center"/>
    </xf>
    <xf numFmtId="43" fontId="77" fillId="0" borderId="0" applyFont="0" applyFill="0" applyBorder="0" applyAlignment="0" applyProtection="0">
      <alignment vertical="center"/>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alignment vertical="center"/>
    </xf>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alignment vertical="center"/>
    </xf>
    <xf numFmtId="0" fontId="40" fillId="0" borderId="0"/>
    <xf numFmtId="0" fontId="40" fillId="0" borderId="0" applyBorder="0">
      <alignment vertical="center"/>
    </xf>
    <xf numFmtId="0" fontId="17" fillId="0" borderId="0">
      <alignment vertical="center"/>
    </xf>
  </cellStyleXfs>
  <cellXfs count="359">
    <xf numFmtId="0" fontId="0" fillId="0" borderId="0" xfId="0">
      <alignment vertical="center"/>
    </xf>
    <xf numFmtId="0" fontId="1" fillId="0" borderId="0" xfId="52" applyFont="1">
      <alignment vertical="center"/>
    </xf>
    <xf numFmtId="0" fontId="2" fillId="0" borderId="0" xfId="52" applyFont="1">
      <alignment vertical="center"/>
    </xf>
    <xf numFmtId="0" fontId="3" fillId="0" borderId="0" xfId="52">
      <alignment vertical="center"/>
    </xf>
    <xf numFmtId="0" fontId="4" fillId="0" borderId="0" xfId="17" applyFont="1" applyAlignment="1"/>
    <xf numFmtId="0" fontId="7" fillId="0" borderId="1" xfId="52" applyFont="1" applyBorder="1" applyAlignment="1">
      <alignment horizontal="center" vertical="center" wrapText="1"/>
    </xf>
    <xf numFmtId="0" fontId="8" fillId="0" borderId="1" xfId="52" applyFont="1" applyBorder="1" applyAlignment="1">
      <alignment horizontal="center" vertical="center" wrapText="1"/>
    </xf>
    <xf numFmtId="0" fontId="8" fillId="0" borderId="1" xfId="52" applyFont="1" applyBorder="1" applyAlignment="1">
      <alignment horizontal="left" vertical="center" wrapText="1"/>
    </xf>
    <xf numFmtId="0" fontId="8" fillId="0" borderId="1" xfId="52" applyFont="1" applyBorder="1" applyAlignment="1">
      <alignment vertical="center" wrapText="1"/>
    </xf>
    <xf numFmtId="177" fontId="8" fillId="0" borderId="1" xfId="52" applyNumberFormat="1" applyFont="1" applyBorder="1" applyAlignment="1">
      <alignment vertical="center" wrapText="1"/>
    </xf>
    <xf numFmtId="10" fontId="3" fillId="0" borderId="0" xfId="52" applyNumberFormat="1">
      <alignment vertical="center"/>
    </xf>
    <xf numFmtId="0" fontId="0" fillId="0" borderId="0" xfId="0" applyAlignment="1"/>
    <xf numFmtId="0" fontId="0" fillId="0" borderId="0" xfId="0" applyAlignment="1">
      <alignment horizontal="right" vertical="center"/>
    </xf>
    <xf numFmtId="0" fontId="10" fillId="0" borderId="1" xfId="0" applyFont="1" applyBorder="1" applyAlignment="1">
      <alignment horizontal="center" vertical="center" wrapText="1"/>
    </xf>
    <xf numFmtId="0" fontId="0" fillId="0" borderId="1" xfId="0" applyBorder="1" applyAlignment="1">
      <alignment horizontal="center" vertical="center" wrapText="1"/>
    </xf>
    <xf numFmtId="1" fontId="0" fillId="0" borderId="1" xfId="0" applyNumberFormat="1" applyBorder="1" applyAlignment="1">
      <alignment horizontal="right" vertical="center" wrapText="1"/>
    </xf>
    <xf numFmtId="0" fontId="0" fillId="0" borderId="1" xfId="0" applyBorder="1" applyAlignment="1">
      <alignment horizontal="center" vertical="center"/>
    </xf>
    <xf numFmtId="178" fontId="11" fillId="0" borderId="1" xfId="74" applyNumberFormat="1" applyFont="1" applyBorder="1" applyAlignment="1">
      <alignment horizontal="left" vertical="center" wrapText="1"/>
    </xf>
    <xf numFmtId="0" fontId="0" fillId="0" borderId="1" xfId="0" applyBorder="1" applyAlignment="1">
      <alignment horizontal="left" vertical="center"/>
    </xf>
    <xf numFmtId="178" fontId="11" fillId="0" borderId="1" xfId="74" applyNumberFormat="1" applyFont="1" applyBorder="1" applyAlignment="1">
      <alignment horizontal="center" vertical="center" wrapText="1"/>
    </xf>
    <xf numFmtId="1" fontId="0" fillId="0" borderId="1" xfId="0" applyNumberFormat="1" applyBorder="1" applyAlignment="1">
      <alignment horizontal="right" vertical="center"/>
    </xf>
    <xf numFmtId="180" fontId="0" fillId="0" borderId="1" xfId="0" applyNumberFormat="1" applyBorder="1" applyAlignment="1">
      <alignment horizontal="center" vertical="center"/>
    </xf>
    <xf numFmtId="182" fontId="0" fillId="0" borderId="1" xfId="0" applyNumberFormat="1" applyBorder="1">
      <alignment vertical="center"/>
    </xf>
    <xf numFmtId="0" fontId="0" fillId="0" borderId="1" xfId="0" applyBorder="1" applyAlignment="1"/>
    <xf numFmtId="9" fontId="0" fillId="0" borderId="1" xfId="5" applyFont="1" applyFill="1" applyBorder="1" applyAlignment="1">
      <alignment vertical="center"/>
    </xf>
    <xf numFmtId="2" fontId="12" fillId="0" borderId="0" xfId="1" applyNumberFormat="1" applyFont="1">
      <alignment vertical="center"/>
    </xf>
    <xf numFmtId="0" fontId="4" fillId="2" borderId="0" xfId="28" applyFont="1" applyFill="1" applyAlignment="1">
      <alignment horizontal="center" vertical="center"/>
    </xf>
    <xf numFmtId="0" fontId="4" fillId="2" borderId="0" xfId="28" applyFont="1" applyFill="1">
      <alignment vertical="center"/>
    </xf>
    <xf numFmtId="0" fontId="4" fillId="2" borderId="0" xfId="28" applyFont="1" applyFill="1" applyAlignment="1">
      <alignment vertical="center" wrapText="1"/>
    </xf>
    <xf numFmtId="0" fontId="4" fillId="2" borderId="0" xfId="28" applyFont="1" applyFill="1" applyAlignment="1">
      <alignment horizontal="right" vertical="center" wrapText="1"/>
    </xf>
    <xf numFmtId="0" fontId="13" fillId="0" borderId="3" xfId="0" applyFont="1" applyBorder="1" applyAlignment="1">
      <alignment horizontal="center" vertical="center" wrapText="1"/>
    </xf>
    <xf numFmtId="4" fontId="14" fillId="0" borderId="1" xfId="0" applyNumberFormat="1" applyFont="1" applyBorder="1" applyAlignment="1">
      <alignment horizontal="right" vertical="center"/>
    </xf>
    <xf numFmtId="10" fontId="4" fillId="2" borderId="0" xfId="28" applyNumberFormat="1" applyFont="1" applyFill="1" applyAlignment="1">
      <alignment horizontal="right" vertical="center" wrapText="1"/>
    </xf>
    <xf numFmtId="0" fontId="4" fillId="0" borderId="0" xfId="1" applyFont="1" applyAlignment="1"/>
    <xf numFmtId="0" fontId="15" fillId="0" borderId="0" xfId="1" applyAlignment="1"/>
    <xf numFmtId="0" fontId="16" fillId="2" borderId="0" xfId="28" applyFont="1" applyFill="1" applyAlignment="1">
      <alignment horizontal="left" vertical="center"/>
    </xf>
    <xf numFmtId="0" fontId="17" fillId="0" borderId="0" xfId="1" applyFont="1" applyAlignment="1">
      <alignment horizontal="center" vertical="center"/>
    </xf>
    <xf numFmtId="2" fontId="4" fillId="0" borderId="0" xfId="1" applyNumberFormat="1" applyFont="1" applyAlignment="1">
      <alignment horizontal="left"/>
    </xf>
    <xf numFmtId="2" fontId="4" fillId="0" borderId="0" xfId="1" applyNumberFormat="1" applyFont="1" applyAlignment="1"/>
    <xf numFmtId="2" fontId="4" fillId="0" borderId="0" xfId="1" applyNumberFormat="1" applyFont="1" applyAlignment="1">
      <alignment horizontal="center" vertical="center"/>
    </xf>
    <xf numFmtId="0" fontId="4" fillId="0" borderId="0" xfId="1" applyFont="1">
      <alignment vertical="center"/>
    </xf>
    <xf numFmtId="2" fontId="18" fillId="0" borderId="1" xfId="1" applyNumberFormat="1" applyFont="1" applyBorder="1" applyAlignment="1">
      <alignment horizontal="center" vertical="center" wrapText="1"/>
    </xf>
    <xf numFmtId="0" fontId="19" fillId="0" borderId="1" xfId="45" applyFont="1" applyBorder="1">
      <alignment vertical="center"/>
    </xf>
    <xf numFmtId="2" fontId="4" fillId="0" borderId="1" xfId="1" applyNumberFormat="1" applyFont="1" applyBorder="1" applyAlignment="1">
      <alignment vertical="center" wrapText="1"/>
    </xf>
    <xf numFmtId="185" fontId="4" fillId="0" borderId="1" xfId="1" applyNumberFormat="1" applyFont="1" applyBorder="1" applyAlignment="1">
      <alignment vertical="center" wrapText="1"/>
    </xf>
    <xf numFmtId="0" fontId="20" fillId="0" borderId="1" xfId="45" applyFont="1" applyBorder="1">
      <alignment vertical="center"/>
    </xf>
    <xf numFmtId="2" fontId="21" fillId="0" borderId="1" xfId="1" applyNumberFormat="1" applyFont="1" applyBorder="1" applyAlignment="1">
      <alignment horizontal="center" vertical="center" wrapText="1"/>
    </xf>
    <xf numFmtId="10" fontId="4" fillId="0" borderId="0" xfId="1" applyNumberFormat="1" applyFont="1">
      <alignment vertical="center"/>
    </xf>
    <xf numFmtId="0" fontId="4" fillId="0" borderId="1" xfId="1" applyFont="1" applyBorder="1" applyAlignment="1"/>
    <xf numFmtId="0" fontId="19" fillId="0" borderId="1" xfId="45" applyFont="1" applyBorder="1" applyAlignment="1">
      <alignment horizontal="center" vertical="center"/>
    </xf>
    <xf numFmtId="0" fontId="14" fillId="0" borderId="0" xfId="1" applyFont="1">
      <alignment vertical="center"/>
    </xf>
    <xf numFmtId="2" fontId="4" fillId="0" borderId="0" xfId="1" applyNumberFormat="1" applyFont="1">
      <alignment vertical="center"/>
    </xf>
    <xf numFmtId="0" fontId="22" fillId="2" borderId="0" xfId="40" applyFont="1" applyFill="1">
      <alignment vertical="center"/>
    </xf>
    <xf numFmtId="0" fontId="24" fillId="2" borderId="0" xfId="21" applyFont="1" applyFill="1" applyAlignment="1">
      <alignment horizontal="center" vertical="center"/>
    </xf>
    <xf numFmtId="0" fontId="24" fillId="2" borderId="0" xfId="21" applyFont="1" applyFill="1">
      <alignment vertical="center"/>
    </xf>
    <xf numFmtId="0" fontId="25" fillId="2" borderId="0" xfId="28" applyFont="1" applyFill="1" applyAlignment="1">
      <alignment horizontal="right" vertical="center"/>
    </xf>
    <xf numFmtId="0" fontId="18" fillId="2" borderId="1" xfId="28" applyFont="1" applyFill="1" applyBorder="1" applyAlignment="1">
      <alignment horizontal="center" vertical="center"/>
    </xf>
    <xf numFmtId="179" fontId="18" fillId="2" borderId="1" xfId="39" applyNumberFormat="1" applyFont="1" applyFill="1" applyBorder="1" applyAlignment="1" applyProtection="1">
      <alignment horizontal="center" vertical="center" wrapText="1"/>
      <protection locked="0"/>
    </xf>
    <xf numFmtId="0" fontId="18" fillId="2" borderId="1" xfId="21" applyFont="1" applyFill="1" applyBorder="1" applyAlignment="1">
      <alignment horizontal="center" vertical="center"/>
    </xf>
    <xf numFmtId="182" fontId="26" fillId="2" borderId="1" xfId="0" applyNumberFormat="1" applyFont="1" applyFill="1" applyBorder="1">
      <alignment vertical="center"/>
    </xf>
    <xf numFmtId="0" fontId="18" fillId="2" borderId="1" xfId="21" applyFont="1" applyFill="1" applyBorder="1" applyAlignment="1">
      <alignment horizontal="left" vertical="center"/>
    </xf>
    <xf numFmtId="179" fontId="25" fillId="2" borderId="1" xfId="28" applyNumberFormat="1" applyFont="1" applyFill="1" applyBorder="1">
      <alignment vertical="center"/>
    </xf>
    <xf numFmtId="182" fontId="14" fillId="2" borderId="1" xfId="0" applyNumberFormat="1" applyFont="1" applyFill="1" applyBorder="1">
      <alignment vertical="center"/>
    </xf>
    <xf numFmtId="10" fontId="22" fillId="2" borderId="0" xfId="40" applyNumberFormat="1" applyFont="1" applyFill="1">
      <alignment vertical="center"/>
    </xf>
    <xf numFmtId="179" fontId="25" fillId="2" borderId="1" xfId="28" applyNumberFormat="1" applyFont="1" applyFill="1" applyBorder="1" applyAlignment="1">
      <alignment horizontal="left" vertical="center" indent="1"/>
    </xf>
    <xf numFmtId="179" fontId="25" fillId="2" borderId="1" xfId="28" applyNumberFormat="1" applyFont="1" applyFill="1" applyBorder="1" applyAlignment="1">
      <alignment horizontal="left" vertical="center" wrapText="1" indent="1"/>
    </xf>
    <xf numFmtId="0" fontId="27" fillId="2" borderId="1" xfId="40" applyFont="1" applyFill="1" applyBorder="1" applyAlignment="1">
      <alignment horizontal="center" vertical="center"/>
    </xf>
    <xf numFmtId="0" fontId="28" fillId="2" borderId="1" xfId="40" applyFont="1" applyFill="1" applyBorder="1" applyAlignment="1">
      <alignment horizontal="center" vertical="center"/>
    </xf>
    <xf numFmtId="0" fontId="29" fillId="2" borderId="1" xfId="21" applyFont="1" applyFill="1" applyBorder="1" applyAlignment="1">
      <alignment horizontal="left" vertical="center"/>
    </xf>
    <xf numFmtId="0" fontId="30" fillId="2" borderId="0" xfId="40" applyFont="1" applyFill="1">
      <alignment vertical="center"/>
    </xf>
    <xf numFmtId="0" fontId="22" fillId="0" borderId="0" xfId="13" applyFont="1" applyAlignment="1"/>
    <xf numFmtId="0" fontId="77" fillId="0" borderId="0" xfId="13" applyAlignment="1"/>
    <xf numFmtId="179" fontId="77" fillId="0" borderId="0" xfId="13" applyNumberFormat="1" applyAlignment="1">
      <alignment horizontal="center" vertical="center"/>
    </xf>
    <xf numFmtId="184" fontId="77" fillId="0" borderId="0" xfId="13" applyNumberFormat="1" applyAlignment="1"/>
    <xf numFmtId="179" fontId="77" fillId="0" borderId="0" xfId="13" applyNumberFormat="1" applyAlignment="1"/>
    <xf numFmtId="184" fontId="77" fillId="2" borderId="0" xfId="13" applyNumberFormat="1" applyFill="1" applyAlignment="1"/>
    <xf numFmtId="179" fontId="77" fillId="2" borderId="0" xfId="13" applyNumberFormat="1" applyFill="1" applyAlignment="1"/>
    <xf numFmtId="0" fontId="77" fillId="2" borderId="0" xfId="13" applyFill="1">
      <alignment vertical="center"/>
    </xf>
    <xf numFmtId="179" fontId="27" fillId="2" borderId="0" xfId="13" applyNumberFormat="1" applyFont="1" applyFill="1" applyAlignment="1">
      <alignment horizontal="center" vertical="center"/>
    </xf>
    <xf numFmtId="184" fontId="22" fillId="2" borderId="0" xfId="13" applyNumberFormat="1" applyFont="1" applyFill="1" applyAlignment="1"/>
    <xf numFmtId="0" fontId="25" fillId="2" borderId="0" xfId="13" applyFont="1" applyFill="1" applyAlignment="1">
      <alignment horizontal="right" vertical="center"/>
    </xf>
    <xf numFmtId="0" fontId="24" fillId="2" borderId="1" xfId="42" applyFont="1" applyFill="1" applyBorder="1" applyAlignment="1">
      <alignment horizontal="center" vertical="center"/>
    </xf>
    <xf numFmtId="179" fontId="24" fillId="2" borderId="1" xfId="42" applyNumberFormat="1" applyFont="1" applyFill="1" applyBorder="1" applyAlignment="1">
      <alignment horizontal="center" vertical="center"/>
    </xf>
    <xf numFmtId="0" fontId="18" fillId="2" borderId="1" xfId="42" applyFont="1" applyFill="1" applyBorder="1" applyAlignment="1">
      <alignment horizontal="center" vertical="center"/>
    </xf>
    <xf numFmtId="3" fontId="31" fillId="0" borderId="1" xfId="0" applyNumberFormat="1" applyFont="1" applyBorder="1" applyAlignment="1">
      <alignment horizontal="right" vertical="center"/>
    </xf>
    <xf numFmtId="0" fontId="18" fillId="2" borderId="1" xfId="13" applyFont="1" applyFill="1" applyBorder="1">
      <alignment vertical="center"/>
    </xf>
    <xf numFmtId="184" fontId="18" fillId="2" borderId="1" xfId="13" applyNumberFormat="1" applyFont="1" applyFill="1" applyBorder="1">
      <alignment vertical="center"/>
    </xf>
    <xf numFmtId="182" fontId="31" fillId="2" borderId="1" xfId="0" applyNumberFormat="1" applyFont="1" applyFill="1" applyBorder="1">
      <alignment vertical="center"/>
    </xf>
    <xf numFmtId="3" fontId="14" fillId="2" borderId="1" xfId="0" applyNumberFormat="1" applyFont="1" applyFill="1" applyBorder="1">
      <alignment vertical="center"/>
    </xf>
    <xf numFmtId="3" fontId="14" fillId="0" borderId="1" xfId="0" applyNumberFormat="1" applyFont="1" applyBorder="1" applyAlignment="1">
      <alignment horizontal="right" vertical="center"/>
    </xf>
    <xf numFmtId="3" fontId="14" fillId="0" borderId="1" xfId="0" applyNumberFormat="1" applyFont="1" applyBorder="1" applyAlignment="1">
      <alignment wrapText="1"/>
    </xf>
    <xf numFmtId="182" fontId="22" fillId="0" borderId="0" xfId="13" applyNumberFormat="1" applyFont="1" applyAlignment="1"/>
    <xf numFmtId="10" fontId="22" fillId="0" borderId="0" xfId="13" applyNumberFormat="1" applyFont="1" applyAlignment="1"/>
    <xf numFmtId="3" fontId="14" fillId="0" borderId="1" xfId="0" applyNumberFormat="1" applyFont="1" applyBorder="1" applyAlignment="1">
      <alignment horizontal="left" wrapText="1"/>
    </xf>
    <xf numFmtId="0" fontId="25" fillId="2" borderId="1" xfId="13" applyFont="1" applyFill="1" applyBorder="1">
      <alignment vertical="center"/>
    </xf>
    <xf numFmtId="179" fontId="27" fillId="2" borderId="1" xfId="31" applyNumberFormat="1" applyFont="1" applyFill="1" applyBorder="1" applyAlignment="1">
      <alignment horizontal="right" vertical="center"/>
    </xf>
    <xf numFmtId="0" fontId="32" fillId="2" borderId="1" xfId="13" applyFont="1" applyFill="1" applyBorder="1">
      <alignment vertical="center"/>
    </xf>
    <xf numFmtId="0" fontId="25" fillId="2" borderId="1" xfId="13" applyFont="1" applyFill="1" applyBorder="1" applyAlignment="1"/>
    <xf numFmtId="179" fontId="0" fillId="2" borderId="1" xfId="13" applyNumberFormat="1" applyFont="1" applyFill="1" applyBorder="1" applyAlignment="1">
      <alignment horizontal="right" vertical="center"/>
    </xf>
    <xf numFmtId="0" fontId="32" fillId="2" borderId="1" xfId="13" applyFont="1" applyFill="1" applyBorder="1" applyAlignment="1"/>
    <xf numFmtId="3" fontId="14" fillId="0" borderId="1" xfId="0" applyNumberFormat="1" applyFont="1" applyBorder="1" applyAlignment="1">
      <alignment horizontal="left" vertical="center" wrapText="1"/>
    </xf>
    <xf numFmtId="0" fontId="18" fillId="2" borderId="1" xfId="0" applyFont="1" applyFill="1" applyBorder="1" applyAlignment="1">
      <alignment horizontal="left" vertical="center"/>
    </xf>
    <xf numFmtId="179" fontId="26" fillId="2" borderId="1" xfId="0" applyNumberFormat="1" applyFont="1" applyFill="1" applyBorder="1" applyAlignment="1">
      <alignment horizontal="right" vertical="center"/>
    </xf>
    <xf numFmtId="179" fontId="22" fillId="0" borderId="0" xfId="13" applyNumberFormat="1" applyFont="1" applyAlignment="1"/>
    <xf numFmtId="0" fontId="77" fillId="0" borderId="0" xfId="43" applyAlignment="1">
      <alignment horizontal="left" vertical="center" indent="2"/>
    </xf>
    <xf numFmtId="0" fontId="77" fillId="0" borderId="0" xfId="43">
      <alignment vertical="center"/>
    </xf>
    <xf numFmtId="0" fontId="16" fillId="0" borderId="0" xfId="28" applyFont="1" applyAlignment="1">
      <alignment horizontal="left" vertical="center"/>
    </xf>
    <xf numFmtId="0" fontId="11" fillId="0" borderId="0" xfId="28" applyFont="1" applyAlignment="1">
      <alignment horizontal="center" vertical="center"/>
    </xf>
    <xf numFmtId="0" fontId="11" fillId="0" borderId="0" xfId="28" applyFont="1" applyAlignment="1">
      <alignment horizontal="left" vertical="center" indent="2"/>
    </xf>
    <xf numFmtId="182" fontId="33" fillId="0" borderId="0" xfId="0" applyNumberFormat="1" applyFont="1" applyAlignment="1" applyProtection="1">
      <alignment horizontal="right" vertical="center"/>
      <protection locked="0"/>
    </xf>
    <xf numFmtId="14" fontId="34" fillId="0" borderId="1" xfId="39" applyNumberFormat="1" applyFont="1" applyBorder="1" applyAlignment="1" applyProtection="1">
      <alignment horizontal="center" vertical="center"/>
      <protection locked="0"/>
    </xf>
    <xf numFmtId="179" fontId="29" fillId="0" borderId="1" xfId="39" applyNumberFormat="1" applyFont="1" applyBorder="1" applyAlignment="1" applyProtection="1">
      <alignment horizontal="center" vertical="center" wrapText="1"/>
      <protection locked="0"/>
    </xf>
    <xf numFmtId="0" fontId="29" fillId="0" borderId="1" xfId="28" applyFont="1" applyBorder="1">
      <alignment vertical="center"/>
    </xf>
    <xf numFmtId="0" fontId="25" fillId="2" borderId="1" xfId="43" applyFont="1" applyFill="1" applyBorder="1" applyAlignment="1">
      <alignment horizontal="left" vertical="center"/>
    </xf>
    <xf numFmtId="182" fontId="20" fillId="0" borderId="1" xfId="43" applyNumberFormat="1" applyFont="1" applyBorder="1">
      <alignment vertical="center"/>
    </xf>
    <xf numFmtId="10" fontId="77" fillId="0" borderId="0" xfId="43" applyNumberFormat="1">
      <alignment vertical="center"/>
    </xf>
    <xf numFmtId="0" fontId="35" fillId="0" borderId="0" xfId="0" applyFont="1">
      <alignment vertical="center"/>
    </xf>
    <xf numFmtId="0" fontId="11" fillId="0" borderId="0" xfId="0" applyFont="1">
      <alignment vertical="center"/>
    </xf>
    <xf numFmtId="0" fontId="11" fillId="0" borderId="0" xfId="28" applyFont="1" applyAlignment="1">
      <alignment horizontal="right" vertical="center"/>
    </xf>
    <xf numFmtId="14" fontId="18" fillId="0" borderId="1" xfId="39" applyNumberFormat="1" applyFont="1" applyBorder="1" applyAlignment="1" applyProtection="1">
      <alignment horizontal="center" vertical="center"/>
      <protection locked="0"/>
    </xf>
    <xf numFmtId="179" fontId="10" fillId="0" borderId="1" xfId="39" applyNumberFormat="1" applyFont="1" applyBorder="1" applyAlignment="1" applyProtection="1">
      <alignment horizontal="center" vertical="center" wrapText="1"/>
      <protection locked="0"/>
    </xf>
    <xf numFmtId="179" fontId="21" fillId="0" borderId="1" xfId="28" applyNumberFormat="1" applyFont="1" applyBorder="1">
      <alignment vertical="center"/>
    </xf>
    <xf numFmtId="179" fontId="14" fillId="2" borderId="1" xfId="28" applyNumberFormat="1" applyFont="1" applyFill="1" applyBorder="1">
      <alignment vertical="center"/>
    </xf>
    <xf numFmtId="10" fontId="35" fillId="0" borderId="0" xfId="0" applyNumberFormat="1" applyFont="1">
      <alignment vertical="center"/>
    </xf>
    <xf numFmtId="179" fontId="37" fillId="2" borderId="1" xfId="28" applyNumberFormat="1" applyFont="1" applyFill="1" applyBorder="1">
      <alignment vertical="center"/>
    </xf>
    <xf numFmtId="0" fontId="25" fillId="0" borderId="0" xfId="0" applyFont="1" applyAlignment="1">
      <alignment horizontal="right" vertical="center"/>
    </xf>
    <xf numFmtId="0" fontId="18" fillId="2" borderId="1" xfId="38" applyFont="1" applyFill="1" applyBorder="1" applyAlignment="1">
      <alignment horizontal="center" vertical="center"/>
    </xf>
    <xf numFmtId="0" fontId="10" fillId="0" borderId="1" xfId="0" applyFont="1" applyBorder="1">
      <alignment vertical="center"/>
    </xf>
    <xf numFmtId="0" fontId="25" fillId="0" borderId="1" xfId="0" applyFont="1" applyBorder="1">
      <alignment vertical="center"/>
    </xf>
    <xf numFmtId="0" fontId="0" fillId="0" borderId="1" xfId="0" applyBorder="1">
      <alignment vertical="center"/>
    </xf>
    <xf numFmtId="184" fontId="22" fillId="0" borderId="0" xfId="0" applyNumberFormat="1" applyFont="1" applyAlignment="1">
      <alignment vertical="center" wrapText="1"/>
    </xf>
    <xf numFmtId="179" fontId="30" fillId="0" borderId="0" xfId="0" applyNumberFormat="1" applyFont="1" applyAlignment="1">
      <alignment horizontal="right"/>
    </xf>
    <xf numFmtId="0" fontId="22" fillId="0" borderId="0" xfId="0" applyFont="1" applyAlignment="1"/>
    <xf numFmtId="0" fontId="38" fillId="0" borderId="0" xfId="28" applyFont="1" applyAlignment="1">
      <alignment horizontal="center" vertical="center"/>
    </xf>
    <xf numFmtId="0" fontId="77" fillId="0" borderId="0" xfId="28" applyAlignment="1">
      <alignment horizontal="center" vertical="center" wrapText="1"/>
    </xf>
    <xf numFmtId="182" fontId="30" fillId="0" borderId="0" xfId="0" applyNumberFormat="1" applyFont="1" applyAlignment="1" applyProtection="1">
      <alignment horizontal="right" vertical="center"/>
      <protection locked="0"/>
    </xf>
    <xf numFmtId="0" fontId="22" fillId="0" borderId="0" xfId="0" applyFont="1">
      <alignment vertical="center"/>
    </xf>
    <xf numFmtId="179" fontId="22" fillId="0" borderId="0" xfId="0" applyNumberFormat="1" applyFont="1" applyAlignment="1"/>
    <xf numFmtId="184" fontId="22" fillId="0" borderId="0" xfId="0" applyNumberFormat="1" applyFont="1">
      <alignment vertical="center"/>
    </xf>
    <xf numFmtId="0" fontId="18" fillId="0" borderId="1" xfId="0" applyFont="1" applyBorder="1" applyAlignment="1">
      <alignment horizontal="center" vertical="center"/>
    </xf>
    <xf numFmtId="179" fontId="18" fillId="0" borderId="1" xfId="0" applyNumberFormat="1" applyFont="1" applyBorder="1" applyAlignment="1">
      <alignment horizontal="center" vertical="center"/>
    </xf>
    <xf numFmtId="0" fontId="18" fillId="2" borderId="1" xfId="0" applyFont="1" applyFill="1" applyBorder="1" applyAlignment="1">
      <alignment horizontal="center" vertical="center"/>
    </xf>
    <xf numFmtId="184" fontId="18" fillId="2" borderId="1" xfId="0" applyNumberFormat="1" applyFont="1" applyFill="1" applyBorder="1">
      <alignment vertical="center"/>
    </xf>
    <xf numFmtId="179" fontId="22" fillId="2" borderId="1" xfId="0" applyNumberFormat="1" applyFont="1" applyFill="1" applyBorder="1" applyAlignment="1"/>
    <xf numFmtId="0" fontId="39" fillId="2" borderId="1" xfId="20" applyFont="1" applyFill="1" applyBorder="1">
      <alignment vertical="center"/>
    </xf>
    <xf numFmtId="0" fontId="14" fillId="2" borderId="1" xfId="20" applyFont="1" applyFill="1" applyBorder="1">
      <alignment vertical="center"/>
    </xf>
    <xf numFmtId="3" fontId="14" fillId="0" borderId="1" xfId="0" applyNumberFormat="1" applyFont="1" applyBorder="1">
      <alignment vertical="center"/>
    </xf>
    <xf numFmtId="0" fontId="39" fillId="0" borderId="1" xfId="22" applyFont="1" applyBorder="1">
      <alignment vertical="center"/>
    </xf>
    <xf numFmtId="0" fontId="14" fillId="0" borderId="1" xfId="22" applyFont="1" applyBorder="1">
      <alignment vertical="center"/>
    </xf>
    <xf numFmtId="0" fontId="77" fillId="0" borderId="0" xfId="43" applyAlignment="1">
      <alignment horizontal="left" vertical="center" indent="1"/>
    </xf>
    <xf numFmtId="182" fontId="20" fillId="0" borderId="0" xfId="0" applyNumberFormat="1" applyFont="1" applyAlignment="1" applyProtection="1">
      <alignment horizontal="right" vertical="center"/>
      <protection locked="0"/>
    </xf>
    <xf numFmtId="0" fontId="18" fillId="0" borderId="1" xfId="46" applyFont="1" applyBorder="1" applyAlignment="1">
      <alignment vertical="center"/>
    </xf>
    <xf numFmtId="0" fontId="25" fillId="2" borderId="1" xfId="43" applyFont="1" applyFill="1" applyBorder="1" applyAlignment="1">
      <alignment horizontal="left" vertical="center" indent="1"/>
    </xf>
    <xf numFmtId="0" fontId="11" fillId="0" borderId="0" xfId="0" applyFont="1" applyAlignment="1">
      <alignment horizontal="center" vertical="center"/>
    </xf>
    <xf numFmtId="0" fontId="18" fillId="0" borderId="1" xfId="46" applyFont="1" applyBorder="1" applyAlignment="1">
      <alignment horizontal="left" vertical="center"/>
    </xf>
    <xf numFmtId="183" fontId="17" fillId="0" borderId="1" xfId="0" applyNumberFormat="1" applyFont="1" applyBorder="1" applyAlignment="1">
      <alignment horizontal="center" vertical="center"/>
    </xf>
    <xf numFmtId="0" fontId="18" fillId="0" borderId="0" xfId="0" applyFont="1">
      <alignment vertical="center"/>
    </xf>
    <xf numFmtId="0" fontId="17" fillId="0" borderId="0" xfId="0" applyFont="1">
      <alignment vertical="center"/>
    </xf>
    <xf numFmtId="0" fontId="77" fillId="0" borderId="0" xfId="28" applyAlignment="1">
      <alignment horizontal="right" vertical="center"/>
    </xf>
    <xf numFmtId="0" fontId="25" fillId="0" borderId="0" xfId="28" applyFont="1" applyAlignment="1">
      <alignment horizontal="right" vertical="center"/>
    </xf>
    <xf numFmtId="0" fontId="18" fillId="0" borderId="1" xfId="46" applyFont="1" applyBorder="1" applyAlignment="1">
      <alignment horizontal="center" vertical="center"/>
    </xf>
    <xf numFmtId="0" fontId="18" fillId="0" borderId="1" xfId="0" applyFont="1" applyBorder="1">
      <alignment vertical="center"/>
    </xf>
    <xf numFmtId="49" fontId="14" fillId="0" borderId="1" xfId="0" applyNumberFormat="1" applyFont="1" applyBorder="1" applyAlignment="1">
      <alignment horizontal="left"/>
    </xf>
    <xf numFmtId="10" fontId="17" fillId="0" borderId="0" xfId="0" applyNumberFormat="1" applyFont="1">
      <alignment vertical="center"/>
    </xf>
    <xf numFmtId="0" fontId="40" fillId="0" borderId="0" xfId="39" applyAlignment="1" applyProtection="1">
      <alignment vertical="center" wrapText="1"/>
      <protection locked="0"/>
    </xf>
    <xf numFmtId="0" fontId="40" fillId="0" borderId="0" xfId="39" applyAlignment="1" applyProtection="1">
      <alignment vertical="center"/>
      <protection locked="0"/>
    </xf>
    <xf numFmtId="179" fontId="40" fillId="0" borderId="0" xfId="39" applyNumberFormat="1" applyAlignment="1" applyProtection="1">
      <alignment vertical="center"/>
      <protection locked="0"/>
    </xf>
    <xf numFmtId="0" fontId="25" fillId="0" borderId="0" xfId="20" applyFont="1" applyAlignment="1">
      <alignment horizontal="right" vertical="center"/>
    </xf>
    <xf numFmtId="0" fontId="18" fillId="0" borderId="1" xfId="20" applyFont="1" applyBorder="1" applyAlignment="1">
      <alignment horizontal="center" vertical="center" wrapText="1"/>
    </xf>
    <xf numFmtId="179" fontId="18" fillId="0" borderId="1" xfId="20" applyNumberFormat="1" applyFont="1" applyBorder="1" applyAlignment="1">
      <alignment horizontal="center" vertical="center" wrapText="1"/>
    </xf>
    <xf numFmtId="49" fontId="25" fillId="0" borderId="1" xfId="0" applyNumberFormat="1" applyFont="1" applyBorder="1">
      <alignment vertical="center"/>
    </xf>
    <xf numFmtId="179" fontId="18" fillId="0" borderId="1" xfId="39" applyNumberFormat="1" applyFont="1" applyBorder="1" applyAlignment="1" applyProtection="1">
      <alignment horizontal="center" vertical="center" wrapText="1"/>
      <protection locked="0"/>
    </xf>
    <xf numFmtId="0" fontId="77" fillId="0" borderId="0" xfId="22">
      <alignment vertical="center"/>
    </xf>
    <xf numFmtId="179" fontId="77" fillId="0" borderId="0" xfId="22" applyNumberFormat="1">
      <alignment vertical="center"/>
    </xf>
    <xf numFmtId="0" fontId="42" fillId="0" borderId="0" xfId="22" applyFont="1" applyAlignment="1">
      <alignment horizontal="center" vertical="center"/>
    </xf>
    <xf numFmtId="179" fontId="42" fillId="0" borderId="0" xfId="22" applyNumberFormat="1" applyFont="1" applyAlignment="1">
      <alignment horizontal="center" vertical="center"/>
    </xf>
    <xf numFmtId="0" fontId="77" fillId="0" borderId="0" xfId="28">
      <alignment vertical="center"/>
    </xf>
    <xf numFmtId="0" fontId="18" fillId="0" borderId="1" xfId="22" applyFont="1" applyBorder="1" applyAlignment="1">
      <alignment horizontal="center" vertical="center"/>
    </xf>
    <xf numFmtId="0" fontId="18" fillId="0" borderId="1" xfId="55" applyFont="1" applyBorder="1" applyAlignment="1" applyProtection="1">
      <alignment horizontal="left" vertical="center" wrapText="1"/>
      <protection locked="0"/>
    </xf>
    <xf numFmtId="0" fontId="14" fillId="0" borderId="1" xfId="73" applyFont="1" applyBorder="1" applyProtection="1">
      <alignment vertical="center"/>
      <protection locked="0"/>
    </xf>
    <xf numFmtId="0" fontId="77" fillId="0" borderId="1" xfId="22" applyBorder="1">
      <alignment vertical="center"/>
    </xf>
    <xf numFmtId="179" fontId="39" fillId="0" borderId="1" xfId="22" applyNumberFormat="1" applyFont="1" applyBorder="1" applyAlignment="1">
      <alignment horizontal="right" vertical="center"/>
    </xf>
    <xf numFmtId="182" fontId="25" fillId="0" borderId="1" xfId="28" applyNumberFormat="1" applyFont="1" applyBorder="1" applyAlignment="1">
      <alignment horizontal="right" vertical="center"/>
    </xf>
    <xf numFmtId="0" fontId="16" fillId="0" borderId="0" xfId="28" applyFont="1">
      <alignment vertical="center"/>
    </xf>
    <xf numFmtId="0" fontId="44" fillId="0" borderId="1" xfId="45" applyFont="1" applyBorder="1">
      <alignment vertical="center"/>
    </xf>
    <xf numFmtId="0" fontId="33" fillId="0" borderId="1" xfId="45" applyFont="1" applyBorder="1">
      <alignment vertical="center"/>
    </xf>
    <xf numFmtId="0" fontId="44" fillId="0" borderId="1" xfId="45" applyFont="1" applyBorder="1" applyAlignment="1">
      <alignment horizontal="center" vertical="center"/>
    </xf>
    <xf numFmtId="0" fontId="15" fillId="0" borderId="0" xfId="1">
      <alignment vertical="center"/>
    </xf>
    <xf numFmtId="0" fontId="18" fillId="2" borderId="1" xfId="39" applyFont="1" applyFill="1" applyBorder="1" applyAlignment="1" applyProtection="1">
      <alignment horizontal="center" vertical="center" wrapText="1"/>
      <protection locked="0"/>
    </xf>
    <xf numFmtId="179" fontId="26" fillId="2" borderId="1" xfId="31" applyNumberFormat="1" applyFont="1" applyFill="1" applyBorder="1" applyAlignment="1">
      <alignment horizontal="right" vertical="center"/>
    </xf>
    <xf numFmtId="181" fontId="45" fillId="2" borderId="1" xfId="28" applyNumberFormat="1" applyFont="1" applyFill="1" applyBorder="1">
      <alignment vertical="center"/>
    </xf>
    <xf numFmtId="179" fontId="30" fillId="2" borderId="1" xfId="31" applyNumberFormat="1" applyFont="1" applyFill="1" applyBorder="1" applyAlignment="1">
      <alignment horizontal="right" vertical="center"/>
    </xf>
    <xf numFmtId="181" fontId="25" fillId="2" borderId="1" xfId="28" applyNumberFormat="1" applyFont="1" applyFill="1" applyBorder="1">
      <alignment vertical="center"/>
    </xf>
    <xf numFmtId="0" fontId="22" fillId="2" borderId="0" xfId="13" applyFont="1" applyFill="1" applyAlignment="1"/>
    <xf numFmtId="0" fontId="77" fillId="2" borderId="0" xfId="13" applyFill="1" applyAlignment="1"/>
    <xf numFmtId="179" fontId="77" fillId="2" borderId="0" xfId="13" applyNumberFormat="1" applyFill="1" applyAlignment="1">
      <alignment horizontal="center" vertical="center"/>
    </xf>
    <xf numFmtId="0" fontId="38" fillId="2" borderId="0" xfId="13" applyFont="1" applyFill="1" applyAlignment="1">
      <alignment horizontal="center" vertical="center"/>
    </xf>
    <xf numFmtId="0" fontId="46" fillId="2" borderId="1" xfId="28" applyFont="1" applyFill="1" applyBorder="1" applyAlignment="1">
      <alignment horizontal="right" vertical="center"/>
    </xf>
    <xf numFmtId="176" fontId="47" fillId="2" borderId="1" xfId="5" applyNumberFormat="1" applyFont="1" applyFill="1" applyBorder="1" applyAlignment="1">
      <alignment horizontal="right" vertical="center"/>
    </xf>
    <xf numFmtId="186" fontId="30" fillId="2" borderId="1" xfId="31" applyNumberFormat="1" applyFont="1" applyFill="1" applyBorder="1" applyAlignment="1">
      <alignment horizontal="right" vertical="center"/>
    </xf>
    <xf numFmtId="176" fontId="30" fillId="2" borderId="1" xfId="5" applyNumberFormat="1" applyFont="1" applyFill="1" applyBorder="1" applyAlignment="1">
      <alignment horizontal="right" vertical="center"/>
    </xf>
    <xf numFmtId="186" fontId="36" fillId="2" borderId="1" xfId="31" applyNumberFormat="1" applyFont="1" applyFill="1" applyBorder="1" applyAlignment="1">
      <alignment horizontal="right" vertical="center"/>
    </xf>
    <xf numFmtId="179" fontId="22" fillId="2" borderId="1" xfId="31" applyNumberFormat="1" applyFont="1" applyFill="1" applyBorder="1" applyAlignment="1">
      <alignment horizontal="right" vertical="center"/>
    </xf>
    <xf numFmtId="179" fontId="22" fillId="2" borderId="1" xfId="31" applyNumberFormat="1" applyFont="1" applyFill="1" applyBorder="1" applyAlignment="1">
      <alignment horizontal="center" vertical="center"/>
    </xf>
    <xf numFmtId="0" fontId="77" fillId="2" borderId="1" xfId="13" applyFill="1" applyBorder="1">
      <alignment vertical="center"/>
    </xf>
    <xf numFmtId="3" fontId="14" fillId="2" borderId="1" xfId="0" applyNumberFormat="1" applyFont="1" applyFill="1" applyBorder="1" applyAlignment="1">
      <alignment horizontal="left" vertical="center" wrapText="1" indent="1"/>
    </xf>
    <xf numFmtId="0" fontId="77" fillId="2" borderId="1" xfId="13" applyFill="1" applyBorder="1" applyAlignment="1"/>
    <xf numFmtId="179" fontId="77" fillId="2" borderId="1" xfId="13" applyNumberFormat="1" applyFill="1" applyBorder="1" applyAlignment="1">
      <alignment horizontal="center" vertical="center"/>
    </xf>
    <xf numFmtId="0" fontId="14" fillId="2" borderId="1" xfId="0" applyFont="1" applyFill="1" applyBorder="1" applyAlignment="1">
      <alignment horizontal="left" vertical="center"/>
    </xf>
    <xf numFmtId="179" fontId="26" fillId="2" borderId="1" xfId="13" applyNumberFormat="1" applyFont="1" applyFill="1" applyBorder="1" applyAlignment="1">
      <alignment horizontal="right" vertical="center"/>
    </xf>
    <xf numFmtId="0" fontId="26" fillId="2" borderId="1" xfId="13" applyFont="1" applyFill="1" applyBorder="1" applyAlignment="1">
      <alignment horizontal="right" vertical="center"/>
    </xf>
    <xf numFmtId="179" fontId="22" fillId="2" borderId="0" xfId="13" applyNumberFormat="1" applyFont="1" applyFill="1" applyAlignment="1"/>
    <xf numFmtId="0" fontId="22" fillId="2" borderId="1" xfId="13" applyFont="1" applyFill="1" applyBorder="1" applyAlignment="1"/>
    <xf numFmtId="184" fontId="48" fillId="2" borderId="1" xfId="13" applyNumberFormat="1" applyFont="1" applyFill="1" applyBorder="1">
      <alignment vertical="center"/>
    </xf>
    <xf numFmtId="0" fontId="25" fillId="0" borderId="1" xfId="0" applyFont="1" applyBorder="1" applyAlignment="1">
      <alignment horizontal="left" vertical="center"/>
    </xf>
    <xf numFmtId="3" fontId="49" fillId="0" borderId="1" xfId="0" applyNumberFormat="1" applyFont="1" applyBorder="1" applyAlignment="1">
      <alignment horizontal="right" vertical="center"/>
    </xf>
    <xf numFmtId="3" fontId="17" fillId="0" borderId="1" xfId="0" applyNumberFormat="1" applyFont="1" applyBorder="1" applyAlignment="1">
      <alignment horizontal="right" vertical="center"/>
    </xf>
    <xf numFmtId="184" fontId="22" fillId="0" borderId="0" xfId="42" applyNumberFormat="1" applyFont="1" applyAlignment="1">
      <alignment vertical="center"/>
    </xf>
    <xf numFmtId="0" fontId="22" fillId="0" borderId="0" xfId="42" applyFont="1"/>
    <xf numFmtId="0" fontId="22" fillId="2" borderId="0" xfId="38" applyFont="1" applyFill="1" applyAlignment="1">
      <alignment vertical="center"/>
    </xf>
    <xf numFmtId="179" fontId="22" fillId="2" borderId="0" xfId="38" applyNumberFormat="1" applyFont="1" applyFill="1"/>
    <xf numFmtId="184" fontId="22" fillId="2" borderId="0" xfId="38" applyNumberFormat="1" applyFont="1" applyFill="1" applyAlignment="1">
      <alignment vertical="center"/>
    </xf>
    <xf numFmtId="0" fontId="22" fillId="2" borderId="0" xfId="38" applyFont="1" applyFill="1"/>
    <xf numFmtId="0" fontId="77" fillId="2" borderId="0" xfId="28" applyFill="1" applyAlignment="1">
      <alignment horizontal="center" vertical="center"/>
    </xf>
    <xf numFmtId="0" fontId="18" fillId="2" borderId="1" xfId="38" applyFont="1" applyFill="1" applyBorder="1" applyAlignment="1">
      <alignment horizontal="left" vertical="center"/>
    </xf>
    <xf numFmtId="176" fontId="51" fillId="2" borderId="1" xfId="5" applyNumberFormat="1" applyFont="1" applyFill="1" applyBorder="1" applyAlignment="1" applyProtection="1">
      <alignment horizontal="right" vertical="center"/>
    </xf>
    <xf numFmtId="0" fontId="25" fillId="2" borderId="1" xfId="28" applyFont="1" applyFill="1" applyBorder="1">
      <alignment vertical="center"/>
    </xf>
    <xf numFmtId="182" fontId="25" fillId="2" borderId="1" xfId="28" applyNumberFormat="1" applyFont="1" applyFill="1" applyBorder="1" applyAlignment="1">
      <alignment horizontal="right" vertical="center"/>
    </xf>
    <xf numFmtId="176" fontId="25" fillId="2" borderId="1" xfId="5" applyNumberFormat="1" applyFont="1" applyFill="1" applyBorder="1" applyAlignment="1" applyProtection="1">
      <alignment horizontal="right" vertical="center"/>
    </xf>
    <xf numFmtId="182" fontId="25" fillId="2" borderId="1" xfId="28" applyNumberFormat="1" applyFont="1" applyFill="1" applyBorder="1">
      <alignment vertical="center"/>
    </xf>
    <xf numFmtId="0" fontId="22" fillId="2" borderId="1" xfId="38" applyFont="1" applyFill="1" applyBorder="1"/>
    <xf numFmtId="0" fontId="39" fillId="2" borderId="1" xfId="20" applyFont="1" applyFill="1" applyBorder="1" applyAlignment="1">
      <alignment vertical="center" wrapText="1"/>
    </xf>
    <xf numFmtId="0" fontId="77" fillId="2" borderId="0" xfId="28" applyFill="1" applyAlignment="1">
      <alignment horizontal="left" vertical="center" wrapText="1"/>
    </xf>
    <xf numFmtId="3" fontId="14" fillId="2" borderId="0" xfId="0" applyNumberFormat="1" applyFont="1" applyFill="1" applyAlignment="1">
      <alignment horizontal="right" vertical="center"/>
    </xf>
    <xf numFmtId="176" fontId="51" fillId="2" borderId="1" xfId="28" applyNumberFormat="1" applyFont="1" applyFill="1" applyBorder="1" applyAlignment="1">
      <alignment horizontal="right" vertical="center"/>
    </xf>
    <xf numFmtId="0" fontId="51" fillId="0" borderId="1" xfId="28" applyFont="1" applyBorder="1">
      <alignment vertical="center"/>
    </xf>
    <xf numFmtId="0" fontId="25" fillId="0" borderId="1" xfId="0" applyFont="1" applyBorder="1" applyAlignment="1">
      <alignment horizontal="left" vertical="center" indent="1"/>
    </xf>
    <xf numFmtId="0" fontId="77" fillId="0" borderId="0" xfId="28" applyAlignment="1">
      <alignment horizontal="left" vertical="center"/>
    </xf>
    <xf numFmtId="0" fontId="53" fillId="0" borderId="0" xfId="28" applyFont="1" applyAlignment="1">
      <alignment horizontal="center" vertical="center"/>
    </xf>
    <xf numFmtId="187" fontId="54" fillId="2" borderId="1" xfId="3" applyNumberFormat="1" applyFont="1" applyFill="1" applyBorder="1">
      <alignment vertical="center"/>
    </xf>
    <xf numFmtId="0" fontId="18" fillId="2" borderId="1" xfId="55" applyFont="1" applyFill="1" applyBorder="1" applyAlignment="1" applyProtection="1">
      <alignment horizontal="left" vertical="center" wrapText="1"/>
      <protection locked="0"/>
    </xf>
    <xf numFmtId="187" fontId="39" fillId="2" borderId="1" xfId="3" applyNumberFormat="1" applyFont="1" applyFill="1" applyBorder="1">
      <alignment vertical="center"/>
    </xf>
    <xf numFmtId="179" fontId="39" fillId="2" borderId="1" xfId="22" applyNumberFormat="1" applyFont="1" applyFill="1" applyBorder="1" applyAlignment="1">
      <alignment horizontal="right" vertical="center"/>
    </xf>
    <xf numFmtId="10" fontId="25" fillId="2" borderId="1" xfId="5" applyNumberFormat="1" applyFont="1" applyFill="1" applyBorder="1" applyAlignment="1" applyProtection="1">
      <alignment horizontal="right" vertical="center"/>
    </xf>
    <xf numFmtId="176" fontId="25" fillId="2" borderId="1" xfId="5" applyNumberFormat="1" applyFont="1" applyFill="1" applyBorder="1" applyAlignment="1" applyProtection="1">
      <alignment vertical="center"/>
    </xf>
    <xf numFmtId="179" fontId="25" fillId="2" borderId="1" xfId="22" applyNumberFormat="1" applyFont="1" applyFill="1" applyBorder="1">
      <alignment vertical="center"/>
    </xf>
    <xf numFmtId="179" fontId="54" fillId="2" borderId="1" xfId="22" applyNumberFormat="1" applyFont="1" applyFill="1" applyBorder="1">
      <alignment vertical="center"/>
    </xf>
    <xf numFmtId="0" fontId="39" fillId="2" borderId="0" xfId="22" applyFont="1" applyFill="1" applyAlignment="1">
      <alignment horizontal="right" vertical="center"/>
    </xf>
    <xf numFmtId="176" fontId="51" fillId="2" borderId="1" xfId="5" applyNumberFormat="1" applyFont="1" applyFill="1" applyBorder="1" applyAlignment="1" applyProtection="1">
      <alignment vertical="center"/>
    </xf>
    <xf numFmtId="0" fontId="55" fillId="0" borderId="0" xfId="0" applyFont="1" applyAlignment="1"/>
    <xf numFmtId="0" fontId="77" fillId="0" borderId="0" xfId="29"/>
    <xf numFmtId="0" fontId="56" fillId="0" borderId="0" xfId="0" applyFont="1" applyAlignment="1">
      <alignment horizontal="center" vertical="center"/>
    </xf>
    <xf numFmtId="0" fontId="57" fillId="0" borderId="0" xfId="0" applyFont="1" applyAlignment="1">
      <alignment horizontal="left" vertical="center"/>
    </xf>
    <xf numFmtId="0" fontId="58" fillId="0" borderId="0" xfId="0" applyFont="1" applyAlignment="1"/>
    <xf numFmtId="0" fontId="55" fillId="0" borderId="0" xfId="29" applyFont="1"/>
    <xf numFmtId="0" fontId="55" fillId="0" borderId="0" xfId="29" applyFont="1" applyAlignment="1">
      <alignment wrapText="1"/>
    </xf>
    <xf numFmtId="0" fontId="77" fillId="0" borderId="0" xfId="45">
      <alignment vertical="center"/>
    </xf>
    <xf numFmtId="0" fontId="16" fillId="0" borderId="0" xfId="45" applyFont="1">
      <alignment vertical="center"/>
    </xf>
    <xf numFmtId="176" fontId="14" fillId="0" borderId="1" xfId="5" applyNumberFormat="1" applyFont="1" applyFill="1" applyBorder="1" applyAlignment="1" applyProtection="1">
      <alignment vertical="center"/>
    </xf>
    <xf numFmtId="176" fontId="31" fillId="0" borderId="1" xfId="5" applyNumberFormat="1" applyFont="1" applyFill="1" applyBorder="1" applyAlignment="1" applyProtection="1">
      <alignment vertical="center"/>
    </xf>
    <xf numFmtId="176" fontId="25" fillId="2" borderId="1" xfId="28" applyNumberFormat="1" applyFont="1" applyFill="1" applyBorder="1">
      <alignment vertical="center"/>
    </xf>
    <xf numFmtId="9" fontId="25" fillId="2" borderId="1" xfId="28" applyNumberFormat="1" applyFont="1" applyFill="1" applyBorder="1">
      <alignment vertical="center"/>
    </xf>
    <xf numFmtId="187" fontId="40" fillId="0" borderId="0" xfId="39" applyNumberFormat="1" applyAlignment="1" applyProtection="1">
      <alignment vertical="center"/>
      <protection locked="0"/>
    </xf>
    <xf numFmtId="0" fontId="24" fillId="0" borderId="16" xfId="46" applyFont="1" applyBorder="1" applyAlignment="1">
      <alignment horizontal="center" vertical="center"/>
    </xf>
    <xf numFmtId="0" fontId="79" fillId="0" borderId="16" xfId="46" applyFont="1" applyBorder="1" applyAlignment="1">
      <alignment horizontal="center" vertical="center"/>
    </xf>
    <xf numFmtId="0" fontId="31" fillId="0" borderId="16" xfId="0" applyFont="1" applyBorder="1" applyAlignment="1">
      <alignment horizontal="left" vertical="center"/>
    </xf>
    <xf numFmtId="3" fontId="14" fillId="0" borderId="16" xfId="0" applyNumberFormat="1" applyFont="1" applyBorder="1" applyAlignment="1">
      <alignment horizontal="right" vertical="center"/>
    </xf>
    <xf numFmtId="0" fontId="14" fillId="0" borderId="16" xfId="0" applyFont="1" applyBorder="1" applyAlignment="1">
      <alignment horizontal="left" vertical="center"/>
    </xf>
    <xf numFmtId="176" fontId="47" fillId="2" borderId="1" xfId="38" applyNumberFormat="1" applyFont="1" applyFill="1" applyBorder="1" applyAlignment="1">
      <alignment horizontal="right" vertical="center"/>
    </xf>
    <xf numFmtId="176" fontId="25" fillId="2" borderId="1" xfId="28" applyNumberFormat="1" applyFont="1" applyFill="1" applyBorder="1" applyAlignment="1">
      <alignment horizontal="right" vertical="center"/>
    </xf>
    <xf numFmtId="176" fontId="30" fillId="2" borderId="1" xfId="38" applyNumberFormat="1" applyFont="1" applyFill="1" applyBorder="1" applyAlignment="1">
      <alignment horizontal="right" vertical="center"/>
    </xf>
    <xf numFmtId="176" fontId="22" fillId="2" borderId="1" xfId="38" applyNumberFormat="1" applyFont="1" applyFill="1" applyBorder="1"/>
    <xf numFmtId="176" fontId="30" fillId="2" borderId="1" xfId="38" applyNumberFormat="1" applyFont="1" applyFill="1" applyBorder="1" applyAlignment="1">
      <alignment horizontal="right"/>
    </xf>
    <xf numFmtId="176" fontId="46" fillId="2" borderId="1" xfId="28" applyNumberFormat="1" applyFont="1" applyFill="1" applyBorder="1" applyAlignment="1">
      <alignment horizontal="right" vertical="center"/>
    </xf>
    <xf numFmtId="0" fontId="24" fillId="0" borderId="16" xfId="42" applyFont="1" applyBorder="1" applyAlignment="1">
      <alignment horizontal="center" vertical="center"/>
    </xf>
    <xf numFmtId="179" fontId="24" fillId="0" borderId="16" xfId="42" applyNumberFormat="1" applyFont="1" applyBorder="1" applyAlignment="1">
      <alignment horizontal="center" vertical="center"/>
    </xf>
    <xf numFmtId="3" fontId="31" fillId="0" borderId="16" xfId="0" applyNumberFormat="1" applyFont="1" applyBorder="1" applyAlignment="1">
      <alignment horizontal="right" vertical="center"/>
    </xf>
    <xf numFmtId="179" fontId="77" fillId="0" borderId="1" xfId="22" applyNumberFormat="1" applyBorder="1" applyAlignment="1">
      <alignment horizontal="right" vertical="center"/>
    </xf>
    <xf numFmtId="0" fontId="24" fillId="0" borderId="16" xfId="0" applyFont="1" applyBorder="1" applyAlignment="1">
      <alignment horizontal="center" vertical="center" wrapText="1"/>
    </xf>
    <xf numFmtId="0" fontId="77" fillId="0" borderId="0" xfId="0" applyFont="1">
      <alignment vertical="center"/>
    </xf>
    <xf numFmtId="187" fontId="14" fillId="0" borderId="1" xfId="3" applyNumberFormat="1" applyFont="1" applyBorder="1" applyAlignment="1" applyProtection="1">
      <alignment vertical="center" wrapText="1"/>
    </xf>
    <xf numFmtId="187" fontId="14" fillId="0" borderId="1" xfId="3" applyNumberFormat="1" applyFont="1" applyFill="1" applyBorder="1" applyAlignment="1">
      <alignment vertical="center"/>
    </xf>
    <xf numFmtId="0" fontId="49" fillId="0" borderId="0" xfId="0" applyFont="1">
      <alignment vertical="center"/>
    </xf>
    <xf numFmtId="0" fontId="17" fillId="0" borderId="0" xfId="20" applyFont="1">
      <alignment vertical="center"/>
    </xf>
    <xf numFmtId="0" fontId="18" fillId="0" borderId="0" xfId="20" applyFont="1">
      <alignment vertical="center"/>
    </xf>
    <xf numFmtId="0" fontId="24" fillId="0" borderId="16" xfId="47" applyFont="1" applyBorder="1" applyAlignment="1">
      <alignment horizontal="center" vertical="center"/>
    </xf>
    <xf numFmtId="179" fontId="24" fillId="0" borderId="16" xfId="39" applyNumberFormat="1" applyFont="1" applyBorder="1" applyAlignment="1" applyProtection="1">
      <alignment horizontal="center" vertical="center" wrapText="1"/>
      <protection locked="0"/>
    </xf>
    <xf numFmtId="3" fontId="17" fillId="0" borderId="0" xfId="20" applyNumberFormat="1" applyFont="1">
      <alignment vertical="center"/>
    </xf>
    <xf numFmtId="0" fontId="14" fillId="0" borderId="16" xfId="0" applyFont="1" applyBorder="1" applyAlignment="1">
      <alignment horizontal="right" vertical="center"/>
    </xf>
    <xf numFmtId="179" fontId="17" fillId="0" borderId="0" xfId="20" applyNumberFormat="1" applyFont="1">
      <alignment vertical="center"/>
    </xf>
    <xf numFmtId="3" fontId="17" fillId="0" borderId="0" xfId="0" applyNumberFormat="1" applyFont="1">
      <alignment vertical="center"/>
    </xf>
    <xf numFmtId="0" fontId="59" fillId="0" borderId="0" xfId="45" applyFont="1" applyAlignment="1">
      <alignment horizontal="center" vertical="center" wrapText="1"/>
    </xf>
    <xf numFmtId="0" fontId="59" fillId="0" borderId="0" xfId="45" applyFont="1" applyAlignment="1">
      <alignment horizontal="center" vertical="center"/>
    </xf>
    <xf numFmtId="57" fontId="60" fillId="0" borderId="0" xfId="45" applyNumberFormat="1" applyFont="1" applyAlignment="1">
      <alignment horizontal="center" vertical="center"/>
    </xf>
    <xf numFmtId="0" fontId="60" fillId="0" borderId="0" xfId="45" applyFont="1" applyAlignment="1">
      <alignment horizontal="center" vertical="center"/>
    </xf>
    <xf numFmtId="0" fontId="16" fillId="0" borderId="0" xfId="28" applyFont="1" applyAlignment="1">
      <alignment horizontal="left" vertical="center"/>
    </xf>
    <xf numFmtId="0" fontId="52" fillId="0" borderId="0" xfId="28" applyFont="1" applyAlignment="1">
      <alignment horizontal="center" vertical="center"/>
    </xf>
    <xf numFmtId="0" fontId="77" fillId="2" borderId="4" xfId="28" applyFill="1" applyBorder="1" applyAlignment="1">
      <alignment horizontal="left" vertical="center" wrapText="1"/>
    </xf>
    <xf numFmtId="0" fontId="0" fillId="2" borderId="4" xfId="28" applyFont="1" applyFill="1" applyBorder="1" applyAlignment="1">
      <alignment horizontal="left" vertical="center" wrapText="1"/>
    </xf>
    <xf numFmtId="0" fontId="23" fillId="0" borderId="0" xfId="28" applyFont="1" applyAlignment="1">
      <alignment horizontal="center" vertical="center"/>
    </xf>
    <xf numFmtId="0" fontId="77" fillId="0" borderId="0" xfId="28" applyAlignment="1">
      <alignment horizontal="right"/>
    </xf>
    <xf numFmtId="0" fontId="77" fillId="0" borderId="17" xfId="28" applyBorder="1" applyAlignment="1">
      <alignment vertical="center" wrapText="1"/>
    </xf>
    <xf numFmtId="183" fontId="14" fillId="2" borderId="1" xfId="0" applyNumberFormat="1" applyFont="1" applyFill="1" applyBorder="1" applyAlignment="1">
      <alignment horizontal="center" vertical="center"/>
    </xf>
    <xf numFmtId="0" fontId="11" fillId="0" borderId="0" xfId="28" applyFont="1" applyAlignment="1">
      <alignment horizontal="center" vertical="center"/>
    </xf>
    <xf numFmtId="14" fontId="18" fillId="0" borderId="1" xfId="39" applyNumberFormat="1" applyFont="1" applyBorder="1" applyAlignment="1" applyProtection="1">
      <alignment horizontal="center" vertical="center"/>
      <protection locked="0"/>
    </xf>
    <xf numFmtId="0" fontId="51" fillId="0" borderId="1" xfId="28" applyFont="1" applyBorder="1" applyAlignment="1">
      <alignment horizontal="left" vertical="center"/>
    </xf>
    <xf numFmtId="0" fontId="25" fillId="0" borderId="4" xfId="43" applyFont="1" applyBorder="1" applyAlignment="1">
      <alignment horizontal="left" vertical="center" wrapText="1"/>
    </xf>
    <xf numFmtId="0" fontId="16" fillId="2" borderId="0" xfId="28" applyFont="1" applyFill="1" applyAlignment="1">
      <alignment horizontal="left" vertical="center"/>
    </xf>
    <xf numFmtId="0" fontId="23" fillId="2" borderId="0" xfId="28" applyFont="1" applyFill="1" applyAlignment="1">
      <alignment horizontal="center" vertical="center"/>
    </xf>
    <xf numFmtId="0" fontId="77" fillId="2" borderId="0" xfId="28" applyFill="1" applyAlignment="1">
      <alignment horizontal="center" vertical="center"/>
    </xf>
    <xf numFmtId="0" fontId="77" fillId="2" borderId="0" xfId="28" applyFill="1" applyAlignment="1">
      <alignment horizontal="left" vertical="center" wrapText="1"/>
    </xf>
    <xf numFmtId="0" fontId="50" fillId="0" borderId="0" xfId="28" applyFont="1" applyAlignment="1">
      <alignment horizontal="left" vertical="center"/>
    </xf>
    <xf numFmtId="0" fontId="12" fillId="0" borderId="0" xfId="28" applyFont="1" applyAlignment="1">
      <alignment horizontal="center" vertical="center"/>
    </xf>
    <xf numFmtId="183" fontId="17" fillId="2" borderId="1" xfId="0" applyNumberFormat="1" applyFont="1" applyFill="1" applyBorder="1" applyAlignment="1">
      <alignment horizontal="center" vertical="center"/>
    </xf>
    <xf numFmtId="0" fontId="10" fillId="0" borderId="5" xfId="28" applyFont="1" applyBorder="1" applyAlignment="1">
      <alignment horizontal="left" vertical="center"/>
    </xf>
    <xf numFmtId="0" fontId="10" fillId="0" borderId="6" xfId="28" applyFont="1" applyBorder="1" applyAlignment="1">
      <alignment horizontal="left" vertical="center"/>
    </xf>
    <xf numFmtId="0" fontId="25" fillId="2" borderId="0" xfId="13" applyFont="1" applyFill="1" applyAlignment="1">
      <alignment horizontal="right" vertical="center"/>
    </xf>
    <xf numFmtId="0" fontId="77" fillId="2" borderId="0" xfId="13" applyFill="1" applyAlignment="1">
      <alignment horizontal="left" vertical="center" wrapText="1"/>
    </xf>
    <xf numFmtId="182" fontId="24" fillId="2" borderId="0" xfId="21" applyNumberFormat="1" applyFont="1" applyFill="1" applyAlignment="1">
      <alignment horizontal="center" vertical="center"/>
    </xf>
    <xf numFmtId="0" fontId="24" fillId="2" borderId="0" xfId="21" applyFont="1" applyFill="1" applyAlignment="1">
      <alignment horizontal="center" vertical="center"/>
    </xf>
    <xf numFmtId="0" fontId="25" fillId="2" borderId="0" xfId="13" applyFont="1" applyFill="1" applyAlignment="1">
      <alignment horizontal="left" vertical="center" wrapText="1"/>
    </xf>
    <xf numFmtId="0" fontId="0" fillId="2" borderId="0" xfId="13" applyFont="1" applyFill="1" applyAlignment="1">
      <alignment horizontal="left" vertical="center" wrapText="1"/>
    </xf>
    <xf numFmtId="2" fontId="43" fillId="0" borderId="0" xfId="1" applyNumberFormat="1" applyFont="1" applyAlignment="1">
      <alignment horizontal="center" vertical="center"/>
    </xf>
    <xf numFmtId="0" fontId="25" fillId="0" borderId="4" xfId="22" applyFont="1" applyBorder="1" applyAlignment="1">
      <alignment horizontal="left" vertical="center" wrapText="1"/>
    </xf>
    <xf numFmtId="179" fontId="16" fillId="0" borderId="0" xfId="28" applyNumberFormat="1" applyFont="1" applyAlignment="1">
      <alignment horizontal="left" vertical="center"/>
    </xf>
    <xf numFmtId="179" fontId="23" fillId="0" borderId="0" xfId="28" applyNumberFormat="1" applyFont="1" applyAlignment="1">
      <alignment horizontal="center" vertical="center"/>
    </xf>
    <xf numFmtId="0" fontId="25" fillId="0" borderId="0" xfId="20" applyFont="1" applyAlignment="1">
      <alignment horizontal="right" vertical="center"/>
    </xf>
    <xf numFmtId="179" fontId="25" fillId="0" borderId="0" xfId="20" applyNumberFormat="1" applyFont="1" applyAlignment="1">
      <alignment horizontal="right" vertical="center"/>
    </xf>
    <xf numFmtId="0" fontId="4" fillId="0" borderId="0" xfId="20" applyFont="1" applyAlignment="1">
      <alignment horizontal="left" vertical="center" wrapText="1"/>
    </xf>
    <xf numFmtId="179" fontId="4" fillId="0" borderId="0" xfId="20" applyNumberFormat="1" applyFont="1" applyAlignment="1">
      <alignment horizontal="left" vertical="center" wrapText="1"/>
    </xf>
    <xf numFmtId="0" fontId="14" fillId="0" borderId="0" xfId="20" applyFont="1" applyAlignment="1">
      <alignment horizontal="left" vertical="center" wrapText="1"/>
    </xf>
    <xf numFmtId="0" fontId="0" fillId="0" borderId="0" xfId="20" applyFont="1" applyAlignment="1">
      <alignment horizontal="left" vertical="center" wrapText="1"/>
    </xf>
    <xf numFmtId="0" fontId="18" fillId="0" borderId="1" xfId="20" applyFont="1" applyBorder="1" applyAlignment="1">
      <alignment horizontal="center" vertical="center" wrapText="1"/>
    </xf>
    <xf numFmtId="0" fontId="41" fillId="0" borderId="0" xfId="20" applyFont="1" applyAlignment="1">
      <alignment horizontal="center" vertical="center"/>
    </xf>
    <xf numFmtId="0" fontId="77" fillId="0" borderId="0" xfId="20" applyAlignment="1">
      <alignment horizontal="center" vertical="center"/>
    </xf>
    <xf numFmtId="179" fontId="18" fillId="0" borderId="1" xfId="20" applyNumberFormat="1" applyFont="1" applyBorder="1" applyAlignment="1">
      <alignment horizontal="center" vertical="center" wrapText="1"/>
    </xf>
    <xf numFmtId="0" fontId="17" fillId="0" borderId="0" xfId="0" applyFont="1" applyAlignment="1">
      <alignment horizontal="center" vertical="center"/>
    </xf>
    <xf numFmtId="0" fontId="77" fillId="2" borderId="0" xfId="22" applyFill="1" applyAlignment="1">
      <alignment horizontal="left" vertical="center" wrapText="1"/>
    </xf>
    <xf numFmtId="0" fontId="0" fillId="2" borderId="0" xfId="22" applyFont="1" applyFill="1" applyAlignment="1">
      <alignment horizontal="left" vertical="center" wrapText="1"/>
    </xf>
    <xf numFmtId="0" fontId="25" fillId="2" borderId="0" xfId="22" applyFont="1" applyFill="1" applyAlignment="1">
      <alignment horizontal="left" vertical="center" wrapText="1"/>
    </xf>
    <xf numFmtId="0" fontId="25" fillId="2" borderId="4" xfId="43" applyFont="1" applyFill="1" applyBorder="1" applyAlignment="1">
      <alignment horizontal="left" vertical="center" wrapText="1"/>
    </xf>
    <xf numFmtId="0" fontId="77" fillId="0" borderId="0" xfId="28" applyAlignment="1">
      <alignment horizontal="center" vertical="center"/>
    </xf>
    <xf numFmtId="0" fontId="77" fillId="0" borderId="0" xfId="43" applyAlignment="1">
      <alignment horizontal="left" vertical="center" wrapText="1"/>
    </xf>
    <xf numFmtId="0" fontId="23" fillId="0" borderId="0" xfId="28" applyFont="1" applyAlignment="1">
      <alignment horizontal="center" vertical="center" wrapText="1"/>
    </xf>
    <xf numFmtId="183" fontId="36" fillId="2" borderId="1" xfId="0" applyNumberFormat="1" applyFont="1" applyFill="1" applyBorder="1" applyAlignment="1">
      <alignment horizontal="center" vertical="center"/>
    </xf>
    <xf numFmtId="0" fontId="30" fillId="0" borderId="0" xfId="0" applyFont="1" applyAlignment="1">
      <alignment horizontal="left" vertical="center" wrapText="1"/>
    </xf>
    <xf numFmtId="0" fontId="9" fillId="0" borderId="0" xfId="28" applyFont="1" applyAlignment="1">
      <alignment horizontal="center" vertical="center"/>
    </xf>
    <xf numFmtId="0" fontId="77" fillId="2" borderId="0" xfId="43" applyFill="1" applyAlignment="1">
      <alignment horizontal="left" vertical="center" wrapText="1"/>
    </xf>
    <xf numFmtId="2" fontId="12" fillId="0" borderId="0" xfId="1" applyNumberFormat="1" applyFont="1" applyAlignment="1">
      <alignment horizontal="center" vertical="center"/>
    </xf>
    <xf numFmtId="0" fontId="13" fillId="0" borderId="2" xfId="0" applyFont="1" applyBorder="1" applyAlignment="1">
      <alignment horizontal="center" vertical="center" wrapText="1"/>
    </xf>
    <xf numFmtId="0" fontId="14" fillId="2" borderId="0" xfId="28" applyFont="1" applyFill="1" applyAlignment="1">
      <alignment vertical="center" wrapText="1"/>
    </xf>
    <xf numFmtId="0" fontId="13" fillId="0" borderId="3" xfId="0" applyFont="1" applyBorder="1" applyAlignment="1">
      <alignment horizontal="center" vertical="center" wrapText="1"/>
    </xf>
    <xf numFmtId="0" fontId="9" fillId="0" borderId="0" xfId="0" applyFont="1" applyAlignment="1">
      <alignment horizontal="center" vertical="center"/>
    </xf>
    <xf numFmtId="0" fontId="5" fillId="0" borderId="0" xfId="52" applyFont="1" applyAlignment="1">
      <alignment horizontal="center" vertical="center" wrapText="1"/>
    </xf>
    <xf numFmtId="0" fontId="6" fillId="0" borderId="0" xfId="52" applyFont="1" applyAlignment="1">
      <alignment horizontal="right" vertical="center" wrapText="1"/>
    </xf>
    <xf numFmtId="0" fontId="6" fillId="0" borderId="0" xfId="52" applyFont="1" applyAlignment="1">
      <alignment vertical="center" wrapText="1"/>
    </xf>
    <xf numFmtId="176" fontId="51" fillId="2" borderId="1" xfId="28" applyNumberFormat="1" applyFont="1" applyFill="1" applyBorder="1">
      <alignment vertical="center"/>
    </xf>
    <xf numFmtId="187" fontId="21" fillId="0" borderId="1" xfId="3" applyNumberFormat="1" applyFont="1" applyFill="1" applyBorder="1" applyAlignment="1" applyProtection="1">
      <alignment horizontal="right" vertical="center" wrapText="1"/>
    </xf>
    <xf numFmtId="187" fontId="4" fillId="0" borderId="1" xfId="3" applyNumberFormat="1" applyFont="1" applyFill="1" applyBorder="1" applyAlignment="1" applyProtection="1">
      <alignment horizontal="right" vertical="center" wrapText="1"/>
    </xf>
  </cellXfs>
  <cellStyles count="75">
    <cellStyle name="3232" xfId="73" xr:uid="{00000000-0005-0000-0000-000000000000}"/>
    <cellStyle name="百分比" xfId="5" builtinId="5"/>
    <cellStyle name="百分比 2" xfId="7" xr:uid="{00000000-0005-0000-0000-000002000000}"/>
    <cellStyle name="标题 1 2" xfId="10" xr:uid="{00000000-0005-0000-0000-000003000000}"/>
    <cellStyle name="标题 2 2" xfId="24" xr:uid="{00000000-0005-0000-0000-000004000000}"/>
    <cellStyle name="标题 3 2" xfId="25" xr:uid="{00000000-0005-0000-0000-000005000000}"/>
    <cellStyle name="标题 4 2" xfId="26" xr:uid="{00000000-0005-0000-0000-000006000000}"/>
    <cellStyle name="标题 5" xfId="4" xr:uid="{00000000-0005-0000-0000-000007000000}"/>
    <cellStyle name="差 2" xfId="27" xr:uid="{00000000-0005-0000-0000-000008000000}"/>
    <cellStyle name="常规" xfId="0" builtinId="0"/>
    <cellStyle name="常规 10" xfId="21" xr:uid="{00000000-0005-0000-0000-00000A000000}"/>
    <cellStyle name="常规 10 2" xfId="23" xr:uid="{00000000-0005-0000-0000-00000B000000}"/>
    <cellStyle name="常规 2" xfId="28" xr:uid="{00000000-0005-0000-0000-00000C000000}"/>
    <cellStyle name="常规 2 2" xfId="17" xr:uid="{00000000-0005-0000-0000-00000D000000}"/>
    <cellStyle name="常规 2 2 2" xfId="11" xr:uid="{00000000-0005-0000-0000-00000E000000}"/>
    <cellStyle name="常规 2 2 3" xfId="13" xr:uid="{00000000-0005-0000-0000-00000F000000}"/>
    <cellStyle name="常规 2 2 4" xfId="1" xr:uid="{00000000-0005-0000-0000-000010000000}"/>
    <cellStyle name="常规 2 3" xfId="20" xr:uid="{00000000-0005-0000-0000-000011000000}"/>
    <cellStyle name="常规 2 3 2" xfId="22" xr:uid="{00000000-0005-0000-0000-000012000000}"/>
    <cellStyle name="常规 2 4" xfId="29" xr:uid="{00000000-0005-0000-0000-000013000000}"/>
    <cellStyle name="常规 2 5" xfId="30" xr:uid="{00000000-0005-0000-0000-000014000000}"/>
    <cellStyle name="常规 2 6" xfId="32" xr:uid="{00000000-0005-0000-0000-000015000000}"/>
    <cellStyle name="常规 2 6 2" xfId="33" xr:uid="{00000000-0005-0000-0000-000016000000}"/>
    <cellStyle name="常规 2 7" xfId="34" xr:uid="{00000000-0005-0000-0000-000017000000}"/>
    <cellStyle name="常规 2 8" xfId="35" xr:uid="{00000000-0005-0000-0000-000018000000}"/>
    <cellStyle name="常规 2 9" xfId="37" xr:uid="{00000000-0005-0000-0000-000019000000}"/>
    <cellStyle name="常规 3" xfId="38" xr:uid="{00000000-0005-0000-0000-00001A000000}"/>
    <cellStyle name="常规 3 2" xfId="40" xr:uid="{00000000-0005-0000-0000-00001B000000}"/>
    <cellStyle name="常规 3 2 2" xfId="41" xr:uid="{00000000-0005-0000-0000-00001C000000}"/>
    <cellStyle name="常规 3 3" xfId="42" xr:uid="{00000000-0005-0000-0000-00001D000000}"/>
    <cellStyle name="常规 3 4" xfId="43" xr:uid="{00000000-0005-0000-0000-00001E000000}"/>
    <cellStyle name="常规 3 5" xfId="44" xr:uid="{00000000-0005-0000-0000-00001F000000}"/>
    <cellStyle name="常规 3 6" xfId="45" xr:uid="{00000000-0005-0000-0000-000020000000}"/>
    <cellStyle name="常规 4" xfId="46" xr:uid="{00000000-0005-0000-0000-000021000000}"/>
    <cellStyle name="常规 4 2" xfId="47" xr:uid="{00000000-0005-0000-0000-000022000000}"/>
    <cellStyle name="常规 4 2 2" xfId="48" xr:uid="{00000000-0005-0000-0000-000023000000}"/>
    <cellStyle name="常规 4 2 3" xfId="49" xr:uid="{00000000-0005-0000-0000-000024000000}"/>
    <cellStyle name="常规 4 3" xfId="50" xr:uid="{00000000-0005-0000-0000-000025000000}"/>
    <cellStyle name="常规 46" xfId="9" xr:uid="{00000000-0005-0000-0000-000026000000}"/>
    <cellStyle name="常规 5" xfId="51" xr:uid="{00000000-0005-0000-0000-000027000000}"/>
    <cellStyle name="常规 5 2" xfId="8" xr:uid="{00000000-0005-0000-0000-000028000000}"/>
    <cellStyle name="常规 6" xfId="6" xr:uid="{00000000-0005-0000-0000-000029000000}"/>
    <cellStyle name="常规 6 2" xfId="52" xr:uid="{00000000-0005-0000-0000-00002A000000}"/>
    <cellStyle name="常规 7" xfId="54" xr:uid="{00000000-0005-0000-0000-00002B000000}"/>
    <cellStyle name="常规 9" xfId="55" xr:uid="{00000000-0005-0000-0000-00002C000000}"/>
    <cellStyle name="常规_2007人代会数据 2" xfId="39" xr:uid="{00000000-0005-0000-0000-00002D000000}"/>
    <cellStyle name="常规_集团债务季度报表格式---市财政局经建处 2 2" xfId="74" xr:uid="{00000000-0005-0000-0000-00002E000000}"/>
    <cellStyle name="好 2" xfId="56" xr:uid="{00000000-0005-0000-0000-00002F000000}"/>
    <cellStyle name="汇总 2" xfId="57" xr:uid="{00000000-0005-0000-0000-000030000000}"/>
    <cellStyle name="计算 2" xfId="2" xr:uid="{00000000-0005-0000-0000-000031000000}"/>
    <cellStyle name="检查单元格 2" xfId="58" xr:uid="{00000000-0005-0000-0000-000032000000}"/>
    <cellStyle name="解释性文本 2" xfId="59" xr:uid="{00000000-0005-0000-0000-000033000000}"/>
    <cellStyle name="警告文本 2" xfId="60" xr:uid="{00000000-0005-0000-0000-000034000000}"/>
    <cellStyle name="链接单元格 2" xfId="61" xr:uid="{00000000-0005-0000-0000-000035000000}"/>
    <cellStyle name="千位分隔" xfId="3" builtinId="3"/>
    <cellStyle name="千位分隔 2" xfId="62" xr:uid="{00000000-0005-0000-0000-000037000000}"/>
    <cellStyle name="千位分隔 2 2" xfId="63" xr:uid="{00000000-0005-0000-0000-000038000000}"/>
    <cellStyle name="千位分隔 2 3" xfId="64" xr:uid="{00000000-0005-0000-0000-000039000000}"/>
    <cellStyle name="千位分隔 2 3 2 2 2" xfId="65" xr:uid="{00000000-0005-0000-0000-00003A000000}"/>
    <cellStyle name="千位分隔 2 3 2 2 2 2" xfId="66" xr:uid="{00000000-0005-0000-0000-00003B000000}"/>
    <cellStyle name="千位分隔 2 3 2 2 2 3" xfId="67" xr:uid="{00000000-0005-0000-0000-00003C000000}"/>
    <cellStyle name="千位分隔 2 4 2" xfId="68" xr:uid="{00000000-0005-0000-0000-00003D000000}"/>
    <cellStyle name="千位分隔[0] 2" xfId="14" xr:uid="{00000000-0005-0000-0000-00003E000000}"/>
    <cellStyle name="千位分隔[0] 3" xfId="15" xr:uid="{00000000-0005-0000-0000-00003F000000}"/>
    <cellStyle name="千位分隔[0] 3 2" xfId="31" xr:uid="{00000000-0005-0000-0000-000040000000}"/>
    <cellStyle name="千位分隔[0] 4" xfId="16" xr:uid="{00000000-0005-0000-0000-000041000000}"/>
    <cellStyle name="千位分隔[0] 5" xfId="18" xr:uid="{00000000-0005-0000-0000-000042000000}"/>
    <cellStyle name="千位分隔[0] 6" xfId="69" xr:uid="{00000000-0005-0000-0000-000043000000}"/>
    <cellStyle name="千位分隔[0] 6 2" xfId="70" xr:uid="{00000000-0005-0000-0000-000044000000}"/>
    <cellStyle name="千位分隔[0] 7" xfId="71" xr:uid="{00000000-0005-0000-0000-000045000000}"/>
    <cellStyle name="适中 2" xfId="19" xr:uid="{00000000-0005-0000-0000-000046000000}"/>
    <cellStyle name="输出 2" xfId="12" xr:uid="{00000000-0005-0000-0000-000047000000}"/>
    <cellStyle name="输入 2" xfId="36" xr:uid="{00000000-0005-0000-0000-000048000000}"/>
    <cellStyle name="样式 1" xfId="72" xr:uid="{00000000-0005-0000-0000-000049000000}"/>
    <cellStyle name="注释 2" xfId="53" xr:uid="{00000000-0005-0000-0000-00004A000000}"/>
  </cellStyles>
  <dxfs count="0"/>
  <tableStyles count="0" defaultTableStyle="TableStyleMedium9" defaultPivotStyle="PivotStyleLight16"/>
  <colors>
    <mruColors>
      <color rgb="FF00FF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3"/>
  <sheetViews>
    <sheetView workbookViewId="0">
      <selection activeCell="E15" sqref="E15"/>
    </sheetView>
  </sheetViews>
  <sheetFormatPr defaultColWidth="9" defaultRowHeight="13.5"/>
  <cols>
    <col min="1" max="16384" width="9" style="256"/>
  </cols>
  <sheetData>
    <row r="1" spans="1:9" ht="18.75">
      <c r="A1" s="257" t="s">
        <v>481</v>
      </c>
    </row>
    <row r="11" spans="1:9" ht="87.75" customHeight="1">
      <c r="A11" s="291" t="s">
        <v>482</v>
      </c>
      <c r="B11" s="292"/>
      <c r="C11" s="292"/>
      <c r="D11" s="292"/>
      <c r="E11" s="292"/>
      <c r="F11" s="292"/>
      <c r="G11" s="292"/>
      <c r="H11" s="292"/>
      <c r="I11" s="292"/>
    </row>
    <row r="43" spans="1:9" ht="30" customHeight="1">
      <c r="A43" s="293">
        <v>44927</v>
      </c>
      <c r="B43" s="294"/>
      <c r="C43" s="294"/>
      <c r="D43" s="294"/>
      <c r="E43" s="294"/>
      <c r="F43" s="294"/>
      <c r="G43" s="294"/>
      <c r="H43" s="294"/>
      <c r="I43" s="294"/>
    </row>
  </sheetData>
  <mergeCells count="2">
    <mergeCell ref="A11:I11"/>
    <mergeCell ref="A43:I43"/>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G33"/>
  <sheetViews>
    <sheetView showZeros="0" topLeftCell="A10" workbookViewId="0">
      <selection activeCell="D10" sqref="D10"/>
    </sheetView>
  </sheetViews>
  <sheetFormatPr defaultColWidth="9" defaultRowHeight="13.5"/>
  <cols>
    <col min="1" max="1" width="9.875" style="117" customWidth="1"/>
    <col min="2" max="2" width="30.625" style="117" customWidth="1"/>
    <col min="3" max="3" width="30.75" style="117" customWidth="1"/>
    <col min="4" max="16384" width="9" style="117"/>
  </cols>
  <sheetData>
    <row r="1" spans="1:7" ht="18.75">
      <c r="A1" s="295" t="s">
        <v>216</v>
      </c>
      <c r="B1" s="295"/>
      <c r="C1" s="295"/>
    </row>
    <row r="2" spans="1:7" ht="25.5" customHeight="1">
      <c r="A2" s="299" t="s">
        <v>540</v>
      </c>
      <c r="B2" s="299"/>
      <c r="C2" s="299"/>
    </row>
    <row r="3" spans="1:7" ht="20.25" customHeight="1">
      <c r="A3" s="303" t="s">
        <v>115</v>
      </c>
      <c r="B3" s="303"/>
      <c r="C3" s="303"/>
    </row>
    <row r="4" spans="1:7" ht="14.25" customHeight="1">
      <c r="A4" s="118"/>
      <c r="B4" s="118"/>
      <c r="C4" s="109" t="s">
        <v>8</v>
      </c>
    </row>
    <row r="5" spans="1:7" ht="26.1" customHeight="1">
      <c r="A5" s="304" t="s">
        <v>217</v>
      </c>
      <c r="B5" s="304"/>
      <c r="C5" s="120" t="s">
        <v>12</v>
      </c>
    </row>
    <row r="6" spans="1:7" s="116" customFormat="1" ht="20.100000000000001" customHeight="1">
      <c r="A6" s="314" t="s">
        <v>120</v>
      </c>
      <c r="B6" s="315"/>
      <c r="C6" s="215"/>
    </row>
    <row r="7" spans="1:7" s="116" customFormat="1" ht="20.100000000000001" customHeight="1">
      <c r="A7" s="313" t="s">
        <v>121</v>
      </c>
      <c r="B7" s="313"/>
      <c r="C7" s="216"/>
      <c r="G7" s="123"/>
    </row>
    <row r="8" spans="1:7" s="116" customFormat="1" ht="20.100000000000001" customHeight="1">
      <c r="A8" s="313" t="s">
        <v>122</v>
      </c>
      <c r="B8" s="313"/>
      <c r="C8" s="216"/>
    </row>
    <row r="9" spans="1:7" ht="20.100000000000001" customHeight="1">
      <c r="A9" s="313" t="s">
        <v>123</v>
      </c>
      <c r="B9" s="313"/>
      <c r="C9" s="216"/>
    </row>
    <row r="10" spans="1:7" s="116" customFormat="1" ht="20.100000000000001" customHeight="1">
      <c r="A10" s="313" t="s">
        <v>124</v>
      </c>
      <c r="B10" s="313"/>
      <c r="C10" s="216"/>
    </row>
    <row r="11" spans="1:7" ht="20.100000000000001" customHeight="1">
      <c r="A11" s="313" t="s">
        <v>125</v>
      </c>
      <c r="B11" s="313"/>
      <c r="C11" s="216"/>
    </row>
    <row r="12" spans="1:7" ht="20.100000000000001" customHeight="1">
      <c r="A12" s="313" t="s">
        <v>126</v>
      </c>
      <c r="B12" s="313"/>
      <c r="C12" s="216"/>
    </row>
    <row r="13" spans="1:7" ht="20.100000000000001" customHeight="1">
      <c r="A13" s="313" t="s">
        <v>127</v>
      </c>
      <c r="B13" s="313"/>
      <c r="C13" s="216"/>
    </row>
    <row r="14" spans="1:7" ht="20.100000000000001" customHeight="1">
      <c r="A14" s="313" t="s">
        <v>128</v>
      </c>
      <c r="B14" s="313"/>
      <c r="C14" s="216"/>
    </row>
    <row r="15" spans="1:7" ht="20.100000000000001" customHeight="1">
      <c r="A15" s="313" t="s">
        <v>129</v>
      </c>
      <c r="B15" s="313"/>
      <c r="C15" s="216"/>
    </row>
    <row r="16" spans="1:7" ht="20.100000000000001" customHeight="1">
      <c r="A16" s="313" t="s">
        <v>130</v>
      </c>
      <c r="B16" s="313"/>
      <c r="C16" s="216"/>
    </row>
    <row r="17" spans="1:3" ht="20.100000000000001" customHeight="1">
      <c r="A17" s="313" t="s">
        <v>131</v>
      </c>
      <c r="B17" s="313"/>
      <c r="C17" s="216"/>
    </row>
    <row r="18" spans="1:3" s="116" customFormat="1" ht="20.100000000000001" customHeight="1">
      <c r="A18" s="313" t="s">
        <v>132</v>
      </c>
      <c r="B18" s="313"/>
      <c r="C18" s="216"/>
    </row>
    <row r="19" spans="1:3" s="116" customFormat="1" ht="20.100000000000001" customHeight="1">
      <c r="A19" s="313" t="s">
        <v>133</v>
      </c>
      <c r="B19" s="313"/>
      <c r="C19" s="216"/>
    </row>
    <row r="20" spans="1:3" s="116" customFormat="1" ht="20.100000000000001" customHeight="1">
      <c r="A20" s="313" t="s">
        <v>134</v>
      </c>
      <c r="B20" s="313"/>
      <c r="C20" s="216"/>
    </row>
    <row r="21" spans="1:3" s="116" customFormat="1" ht="20.100000000000001" customHeight="1">
      <c r="A21" s="313" t="s">
        <v>135</v>
      </c>
      <c r="B21" s="313"/>
      <c r="C21" s="216"/>
    </row>
    <row r="22" spans="1:3" s="116" customFormat="1" ht="20.100000000000001" customHeight="1">
      <c r="A22" s="313" t="s">
        <v>136</v>
      </c>
      <c r="B22" s="313"/>
      <c r="C22" s="216"/>
    </row>
    <row r="23" spans="1:3" s="116" customFormat="1" ht="20.100000000000001" customHeight="1">
      <c r="A23" s="313" t="s">
        <v>137</v>
      </c>
      <c r="B23" s="313"/>
      <c r="C23" s="216"/>
    </row>
    <row r="24" spans="1:3" s="116" customFormat="1" ht="20.100000000000001" customHeight="1">
      <c r="A24" s="313" t="s">
        <v>138</v>
      </c>
      <c r="B24" s="313"/>
      <c r="C24" s="216"/>
    </row>
    <row r="25" spans="1:3" s="116" customFormat="1" ht="20.100000000000001" customHeight="1">
      <c r="A25" s="313" t="s">
        <v>139</v>
      </c>
      <c r="B25" s="313"/>
      <c r="C25" s="216"/>
    </row>
    <row r="26" spans="1:3" s="116" customFormat="1" ht="20.100000000000001" customHeight="1">
      <c r="A26" s="313" t="s">
        <v>140</v>
      </c>
      <c r="B26" s="313"/>
      <c r="C26" s="216"/>
    </row>
    <row r="27" spans="1:3" s="116" customFormat="1" ht="20.100000000000001" customHeight="1">
      <c r="A27" s="313" t="s">
        <v>141</v>
      </c>
      <c r="B27" s="313"/>
      <c r="C27" s="216"/>
    </row>
    <row r="28" spans="1:3" s="116" customFormat="1" ht="20.100000000000001" customHeight="1">
      <c r="A28" s="313" t="s">
        <v>142</v>
      </c>
      <c r="B28" s="313"/>
      <c r="C28" s="216"/>
    </row>
    <row r="29" spans="1:3" s="116" customFormat="1" ht="20.100000000000001" customHeight="1">
      <c r="A29" s="313" t="s">
        <v>143</v>
      </c>
      <c r="B29" s="313"/>
      <c r="C29" s="216"/>
    </row>
    <row r="30" spans="1:3" s="116" customFormat="1" ht="20.100000000000001" customHeight="1">
      <c r="A30" s="313" t="s">
        <v>144</v>
      </c>
      <c r="B30" s="313"/>
      <c r="C30" s="216"/>
    </row>
    <row r="31" spans="1:3" s="116" customFormat="1" ht="20.100000000000001" customHeight="1">
      <c r="A31" s="313" t="s">
        <v>145</v>
      </c>
      <c r="B31" s="313"/>
      <c r="C31" s="216"/>
    </row>
    <row r="32" spans="1:3" s="116" customFormat="1" ht="20.100000000000001" customHeight="1">
      <c r="A32" s="313" t="s">
        <v>146</v>
      </c>
      <c r="B32" s="313"/>
      <c r="C32" s="216"/>
    </row>
    <row r="33" spans="1:3" s="116" customFormat="1" ht="20.100000000000001" customHeight="1">
      <c r="A33" s="313" t="s">
        <v>147</v>
      </c>
      <c r="B33" s="313"/>
      <c r="C33" s="216"/>
    </row>
  </sheetData>
  <mergeCells count="32">
    <mergeCell ref="A1:C1"/>
    <mergeCell ref="A2:C2"/>
    <mergeCell ref="A3:C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32:B32"/>
    <mergeCell ref="A33:B33"/>
    <mergeCell ref="A27:B27"/>
    <mergeCell ref="A28:B28"/>
    <mergeCell ref="A29:B29"/>
    <mergeCell ref="A30:B30"/>
    <mergeCell ref="A31:B31"/>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1:G107"/>
  <sheetViews>
    <sheetView showZeros="0" workbookViewId="0">
      <selection activeCell="L20" sqref="L20"/>
    </sheetView>
  </sheetViews>
  <sheetFormatPr defaultColWidth="10" defaultRowHeight="13.5"/>
  <cols>
    <col min="1" max="1" width="56.625" style="104" customWidth="1"/>
    <col min="2" max="2" width="20.125" style="105" customWidth="1"/>
    <col min="3" max="16384" width="10" style="105"/>
  </cols>
  <sheetData>
    <row r="1" spans="1:7" ht="18.75">
      <c r="A1" s="295" t="s">
        <v>218</v>
      </c>
      <c r="B1" s="295"/>
    </row>
    <row r="2" spans="1:7" ht="24">
      <c r="A2" s="299" t="s">
        <v>540</v>
      </c>
      <c r="B2" s="299"/>
    </row>
    <row r="3" spans="1:7">
      <c r="A3" s="303" t="s">
        <v>149</v>
      </c>
      <c r="B3" s="303"/>
    </row>
    <row r="4" spans="1:7" ht="20.25" customHeight="1">
      <c r="A4" s="108"/>
      <c r="B4" s="109" t="s">
        <v>8</v>
      </c>
    </row>
    <row r="5" spans="1:7" ht="24" customHeight="1">
      <c r="A5" s="110" t="s">
        <v>150</v>
      </c>
      <c r="B5" s="111" t="s">
        <v>12</v>
      </c>
    </row>
    <row r="6" spans="1:7" ht="27" customHeight="1">
      <c r="A6" s="112" t="s">
        <v>120</v>
      </c>
      <c r="B6" s="84"/>
    </row>
    <row r="7" spans="1:7" ht="27" customHeight="1">
      <c r="A7" s="113" t="s">
        <v>219</v>
      </c>
      <c r="B7" s="114"/>
      <c r="G7" s="115"/>
    </row>
    <row r="8" spans="1:7" ht="27" customHeight="1">
      <c r="A8" s="113" t="s">
        <v>220</v>
      </c>
      <c r="B8" s="114"/>
    </row>
    <row r="9" spans="1:7" ht="27" customHeight="1">
      <c r="A9" s="113" t="s">
        <v>221</v>
      </c>
      <c r="B9" s="89"/>
    </row>
    <row r="10" spans="1:7" ht="27" customHeight="1">
      <c r="A10" s="113" t="s">
        <v>222</v>
      </c>
      <c r="B10" s="89"/>
    </row>
    <row r="11" spans="1:7" ht="27" customHeight="1">
      <c r="A11" s="113" t="s">
        <v>223</v>
      </c>
      <c r="B11" s="89"/>
    </row>
    <row r="12" spans="1:7" ht="27" customHeight="1">
      <c r="A12" s="113" t="s">
        <v>224</v>
      </c>
      <c r="B12" s="89"/>
    </row>
    <row r="13" spans="1:7" ht="27" customHeight="1">
      <c r="A13" s="113" t="s">
        <v>225</v>
      </c>
      <c r="B13" s="89"/>
    </row>
    <row r="14" spans="1:7" ht="27" customHeight="1">
      <c r="A14" s="113" t="s">
        <v>226</v>
      </c>
      <c r="B14" s="89"/>
    </row>
    <row r="15" spans="1:7" ht="27" customHeight="1">
      <c r="A15" s="113" t="s">
        <v>227</v>
      </c>
      <c r="B15" s="89"/>
    </row>
    <row r="16" spans="1:7" ht="27" customHeight="1">
      <c r="A16" s="214" t="s">
        <v>228</v>
      </c>
      <c r="B16" s="89"/>
    </row>
    <row r="17" spans="1:2" ht="49.5" customHeight="1">
      <c r="A17" s="306" t="s">
        <v>466</v>
      </c>
      <c r="B17" s="306"/>
    </row>
    <row r="18" spans="1:2" ht="20.100000000000001" customHeight="1"/>
    <row r="19" spans="1:2" ht="20.100000000000001" customHeight="1">
      <c r="A19" s="105"/>
    </row>
    <row r="20" spans="1:2" ht="20.100000000000001" customHeight="1">
      <c r="A20" s="105"/>
    </row>
    <row r="21" spans="1:2" ht="20.100000000000001" customHeight="1">
      <c r="A21" s="105"/>
    </row>
    <row r="22" spans="1:2" ht="20.100000000000001" customHeight="1">
      <c r="A22" s="105"/>
    </row>
    <row r="23" spans="1:2" ht="20.100000000000001" customHeight="1">
      <c r="A23" s="105"/>
    </row>
    <row r="24" spans="1:2" ht="20.100000000000001" customHeight="1">
      <c r="A24" s="105"/>
    </row>
    <row r="25" spans="1:2" ht="20.100000000000001" customHeight="1">
      <c r="A25" s="105"/>
    </row>
    <row r="26" spans="1:2" ht="20.100000000000001" customHeight="1">
      <c r="A26" s="105"/>
    </row>
    <row r="27" spans="1:2" ht="20.100000000000001" customHeight="1">
      <c r="A27" s="105"/>
    </row>
    <row r="28" spans="1:2" ht="20.100000000000001" customHeight="1">
      <c r="A28" s="105"/>
    </row>
    <row r="29" spans="1:2" ht="20.100000000000001" customHeight="1">
      <c r="A29" s="105"/>
    </row>
    <row r="30" spans="1:2" ht="20.100000000000001" customHeight="1">
      <c r="A30" s="105"/>
    </row>
    <row r="31" spans="1:2" ht="20.100000000000001" customHeight="1">
      <c r="A31" s="105"/>
    </row>
    <row r="32" spans="1:2" ht="20.100000000000001" customHeight="1">
      <c r="A32" s="105"/>
    </row>
    <row r="33" spans="1:1" ht="20.100000000000001" customHeight="1">
      <c r="A33" s="105"/>
    </row>
    <row r="34" spans="1:1" ht="20.100000000000001" customHeight="1">
      <c r="A34" s="105"/>
    </row>
    <row r="35" spans="1:1" ht="20.100000000000001" customHeight="1">
      <c r="A35" s="105"/>
    </row>
    <row r="36" spans="1:1" ht="20.100000000000001" customHeight="1">
      <c r="A36" s="105"/>
    </row>
    <row r="37" spans="1:1" ht="20.100000000000001" customHeight="1">
      <c r="A37" s="105"/>
    </row>
    <row r="38" spans="1:1" ht="20.100000000000001" customHeight="1">
      <c r="A38" s="105"/>
    </row>
    <row r="39" spans="1:1" ht="20.100000000000001" customHeight="1">
      <c r="A39" s="105"/>
    </row>
    <row r="40" spans="1:1">
      <c r="A40" s="105"/>
    </row>
    <row r="41" spans="1:1">
      <c r="A41" s="105"/>
    </row>
    <row r="42" spans="1:1">
      <c r="A42" s="105"/>
    </row>
    <row r="43" spans="1:1">
      <c r="A43" s="105"/>
    </row>
    <row r="44" spans="1:1">
      <c r="A44" s="105"/>
    </row>
    <row r="45" spans="1:1">
      <c r="A45" s="105"/>
    </row>
    <row r="46" spans="1:1">
      <c r="A46" s="105"/>
    </row>
    <row r="47" spans="1:1">
      <c r="A47" s="105"/>
    </row>
    <row r="48" spans="1:1">
      <c r="A48" s="105"/>
    </row>
    <row r="49" spans="1:1">
      <c r="A49" s="105"/>
    </row>
    <row r="50" spans="1:1">
      <c r="A50" s="105"/>
    </row>
    <row r="51" spans="1:1">
      <c r="A51" s="105"/>
    </row>
    <row r="52" spans="1:1">
      <c r="A52" s="105"/>
    </row>
    <row r="53" spans="1:1">
      <c r="A53" s="105"/>
    </row>
    <row r="54" spans="1:1">
      <c r="A54" s="105"/>
    </row>
    <row r="55" spans="1:1">
      <c r="A55" s="105"/>
    </row>
    <row r="56" spans="1:1">
      <c r="A56" s="105"/>
    </row>
    <row r="57" spans="1:1">
      <c r="A57" s="105"/>
    </row>
    <row r="58" spans="1:1">
      <c r="A58" s="105"/>
    </row>
    <row r="59" spans="1:1">
      <c r="A59" s="105"/>
    </row>
    <row r="60" spans="1:1">
      <c r="A60" s="105"/>
    </row>
    <row r="61" spans="1:1">
      <c r="A61" s="105"/>
    </row>
    <row r="62" spans="1:1">
      <c r="A62" s="105"/>
    </row>
    <row r="63" spans="1:1">
      <c r="A63" s="105"/>
    </row>
    <row r="64" spans="1:1">
      <c r="A64" s="105"/>
    </row>
    <row r="65" spans="1:1">
      <c r="A65" s="105"/>
    </row>
    <row r="66" spans="1:1">
      <c r="A66" s="105"/>
    </row>
    <row r="67" spans="1:1">
      <c r="A67" s="105"/>
    </row>
    <row r="68" spans="1:1">
      <c r="A68" s="105"/>
    </row>
    <row r="69" spans="1:1">
      <c r="A69" s="105"/>
    </row>
    <row r="70" spans="1:1">
      <c r="A70" s="105"/>
    </row>
    <row r="71" spans="1:1">
      <c r="A71" s="105"/>
    </row>
    <row r="72" spans="1:1">
      <c r="A72" s="105"/>
    </row>
    <row r="73" spans="1:1">
      <c r="A73" s="105"/>
    </row>
    <row r="74" spans="1:1">
      <c r="A74" s="105"/>
    </row>
    <row r="75" spans="1:1">
      <c r="A75" s="105"/>
    </row>
    <row r="76" spans="1:1">
      <c r="A76" s="105"/>
    </row>
    <row r="77" spans="1:1">
      <c r="A77" s="105"/>
    </row>
    <row r="78" spans="1:1">
      <c r="A78" s="105"/>
    </row>
    <row r="79" spans="1:1">
      <c r="A79" s="105"/>
    </row>
    <row r="80" spans="1:1">
      <c r="A80" s="105"/>
    </row>
    <row r="81" spans="1:1">
      <c r="A81" s="105"/>
    </row>
    <row r="82" spans="1:1">
      <c r="A82" s="105"/>
    </row>
    <row r="83" spans="1:1">
      <c r="A83" s="105"/>
    </row>
    <row r="84" spans="1:1">
      <c r="A84" s="105"/>
    </row>
    <row r="85" spans="1:1">
      <c r="A85" s="105"/>
    </row>
    <row r="86" spans="1:1">
      <c r="A86" s="105"/>
    </row>
    <row r="87" spans="1:1">
      <c r="A87" s="105"/>
    </row>
    <row r="88" spans="1:1">
      <c r="A88" s="105"/>
    </row>
    <row r="89" spans="1:1">
      <c r="A89" s="105"/>
    </row>
    <row r="90" spans="1:1">
      <c r="A90" s="105"/>
    </row>
    <row r="91" spans="1:1">
      <c r="A91" s="105"/>
    </row>
    <row r="92" spans="1:1">
      <c r="A92" s="105"/>
    </row>
    <row r="93" spans="1:1">
      <c r="A93" s="105"/>
    </row>
    <row r="94" spans="1:1">
      <c r="A94" s="105"/>
    </row>
    <row r="95" spans="1:1">
      <c r="A95" s="105"/>
    </row>
    <row r="96" spans="1:1">
      <c r="A96" s="105"/>
    </row>
    <row r="97" spans="1:1">
      <c r="A97" s="105"/>
    </row>
    <row r="98" spans="1:1">
      <c r="A98" s="105"/>
    </row>
    <row r="99" spans="1:1">
      <c r="A99" s="105"/>
    </row>
    <row r="100" spans="1:1">
      <c r="A100" s="105"/>
    </row>
    <row r="101" spans="1:1">
      <c r="A101" s="105"/>
    </row>
    <row r="102" spans="1:1">
      <c r="A102" s="105"/>
    </row>
    <row r="103" spans="1:1">
      <c r="A103" s="105"/>
    </row>
    <row r="104" spans="1:1">
      <c r="A104" s="105"/>
    </row>
    <row r="105" spans="1:1">
      <c r="A105" s="105"/>
    </row>
    <row r="106" spans="1:1">
      <c r="A106" s="105"/>
    </row>
    <row r="107" spans="1:1">
      <c r="A107" s="105"/>
    </row>
  </sheetData>
  <mergeCells count="4">
    <mergeCell ref="A1:B1"/>
    <mergeCell ref="A2:B2"/>
    <mergeCell ref="A3:B3"/>
    <mergeCell ref="A17:B17"/>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O27"/>
  <sheetViews>
    <sheetView showZeros="0" view="pageBreakPreview" zoomScaleNormal="100" workbookViewId="0">
      <selection activeCell="E26" sqref="E26"/>
    </sheetView>
  </sheetViews>
  <sheetFormatPr defaultColWidth="12.75" defaultRowHeight="13.5"/>
  <cols>
    <col min="1" max="1" width="23.875" style="194" customWidth="1"/>
    <col min="2" max="2" width="9.25" style="195" customWidth="1"/>
    <col min="3" max="3" width="10.125" style="195" customWidth="1"/>
    <col min="4" max="4" width="9.5" style="195" customWidth="1"/>
    <col min="5" max="5" width="11.25" style="195" customWidth="1"/>
    <col min="6" max="6" width="9.75" style="195" customWidth="1"/>
    <col min="7" max="7" width="30.75" style="75" customWidth="1"/>
    <col min="8" max="8" width="9.5" style="76" customWidth="1"/>
    <col min="9" max="9" width="9.75" style="76" customWidth="1"/>
    <col min="10" max="10" width="8.25" style="76" customWidth="1"/>
    <col min="11" max="11" width="10.375" style="76" customWidth="1"/>
    <col min="12" max="12" width="9.375" style="194" customWidth="1"/>
    <col min="13" max="258" width="9" style="194" customWidth="1"/>
    <col min="259" max="259" width="29.625" style="194" customWidth="1"/>
    <col min="260" max="260" width="12.75" style="194"/>
    <col min="261" max="261" width="29.75" style="194" customWidth="1"/>
    <col min="262" max="262" width="17" style="194" customWidth="1"/>
    <col min="263" max="263" width="37" style="194" customWidth="1"/>
    <col min="264" max="264" width="17.375" style="194" customWidth="1"/>
    <col min="265" max="514" width="9" style="194" customWidth="1"/>
    <col min="515" max="515" width="29.625" style="194" customWidth="1"/>
    <col min="516" max="516" width="12.75" style="194"/>
    <col min="517" max="517" width="29.75" style="194" customWidth="1"/>
    <col min="518" max="518" width="17" style="194" customWidth="1"/>
    <col min="519" max="519" width="37" style="194" customWidth="1"/>
    <col min="520" max="520" width="17.375" style="194" customWidth="1"/>
    <col min="521" max="770" width="9" style="194" customWidth="1"/>
    <col min="771" max="771" width="29.625" style="194" customWidth="1"/>
    <col min="772" max="772" width="12.75" style="194"/>
    <col min="773" max="773" width="29.75" style="194" customWidth="1"/>
    <col min="774" max="774" width="17" style="194" customWidth="1"/>
    <col min="775" max="775" width="37" style="194" customWidth="1"/>
    <col min="776" max="776" width="17.375" style="194" customWidth="1"/>
    <col min="777" max="1026" width="9" style="194" customWidth="1"/>
    <col min="1027" max="1027" width="29.625" style="194" customWidth="1"/>
    <col min="1028" max="1028" width="12.75" style="194"/>
    <col min="1029" max="1029" width="29.75" style="194" customWidth="1"/>
    <col min="1030" max="1030" width="17" style="194" customWidth="1"/>
    <col min="1031" max="1031" width="37" style="194" customWidth="1"/>
    <col min="1032" max="1032" width="17.375" style="194" customWidth="1"/>
    <col min="1033" max="1282" width="9" style="194" customWidth="1"/>
    <col min="1283" max="1283" width="29.625" style="194" customWidth="1"/>
    <col min="1284" max="1284" width="12.75" style="194"/>
    <col min="1285" max="1285" width="29.75" style="194" customWidth="1"/>
    <col min="1286" max="1286" width="17" style="194" customWidth="1"/>
    <col min="1287" max="1287" width="37" style="194" customWidth="1"/>
    <col min="1288" max="1288" width="17.375" style="194" customWidth="1"/>
    <col min="1289" max="1538" width="9" style="194" customWidth="1"/>
    <col min="1539" max="1539" width="29.625" style="194" customWidth="1"/>
    <col min="1540" max="1540" width="12.75" style="194"/>
    <col min="1541" max="1541" width="29.75" style="194" customWidth="1"/>
    <col min="1542" max="1542" width="17" style="194" customWidth="1"/>
    <col min="1543" max="1543" width="37" style="194" customWidth="1"/>
    <col min="1544" max="1544" width="17.375" style="194" customWidth="1"/>
    <col min="1545" max="1794" width="9" style="194" customWidth="1"/>
    <col min="1795" max="1795" width="29.625" style="194" customWidth="1"/>
    <col min="1796" max="1796" width="12.75" style="194"/>
    <col min="1797" max="1797" width="29.75" style="194" customWidth="1"/>
    <col min="1798" max="1798" width="17" style="194" customWidth="1"/>
    <col min="1799" max="1799" width="37" style="194" customWidth="1"/>
    <col min="1800" max="1800" width="17.375" style="194" customWidth="1"/>
    <col min="1801" max="2050" width="9" style="194" customWidth="1"/>
    <col min="2051" max="2051" width="29.625" style="194" customWidth="1"/>
    <col min="2052" max="2052" width="12.75" style="194"/>
    <col min="2053" max="2053" width="29.75" style="194" customWidth="1"/>
    <col min="2054" max="2054" width="17" style="194" customWidth="1"/>
    <col min="2055" max="2055" width="37" style="194" customWidth="1"/>
    <col min="2056" max="2056" width="17.375" style="194" customWidth="1"/>
    <col min="2057" max="2306" width="9" style="194" customWidth="1"/>
    <col min="2307" max="2307" width="29.625" style="194" customWidth="1"/>
    <col min="2308" max="2308" width="12.75" style="194"/>
    <col min="2309" max="2309" width="29.75" style="194" customWidth="1"/>
    <col min="2310" max="2310" width="17" style="194" customWidth="1"/>
    <col min="2311" max="2311" width="37" style="194" customWidth="1"/>
    <col min="2312" max="2312" width="17.375" style="194" customWidth="1"/>
    <col min="2313" max="2562" width="9" style="194" customWidth="1"/>
    <col min="2563" max="2563" width="29.625" style="194" customWidth="1"/>
    <col min="2564" max="2564" width="12.75" style="194"/>
    <col min="2565" max="2565" width="29.75" style="194" customWidth="1"/>
    <col min="2566" max="2566" width="17" style="194" customWidth="1"/>
    <col min="2567" max="2567" width="37" style="194" customWidth="1"/>
    <col min="2568" max="2568" width="17.375" style="194" customWidth="1"/>
    <col min="2569" max="2818" width="9" style="194" customWidth="1"/>
    <col min="2819" max="2819" width="29.625" style="194" customWidth="1"/>
    <col min="2820" max="2820" width="12.75" style="194"/>
    <col min="2821" max="2821" width="29.75" style="194" customWidth="1"/>
    <col min="2822" max="2822" width="17" style="194" customWidth="1"/>
    <col min="2823" max="2823" width="37" style="194" customWidth="1"/>
    <col min="2824" max="2824" width="17.375" style="194" customWidth="1"/>
    <col min="2825" max="3074" width="9" style="194" customWidth="1"/>
    <col min="3075" max="3075" width="29.625" style="194" customWidth="1"/>
    <col min="3076" max="3076" width="12.75" style="194"/>
    <col min="3077" max="3077" width="29.75" style="194" customWidth="1"/>
    <col min="3078" max="3078" width="17" style="194" customWidth="1"/>
    <col min="3079" max="3079" width="37" style="194" customWidth="1"/>
    <col min="3080" max="3080" width="17.375" style="194" customWidth="1"/>
    <col min="3081" max="3330" width="9" style="194" customWidth="1"/>
    <col min="3331" max="3331" width="29.625" style="194" customWidth="1"/>
    <col min="3332" max="3332" width="12.75" style="194"/>
    <col min="3333" max="3333" width="29.75" style="194" customWidth="1"/>
    <col min="3334" max="3334" width="17" style="194" customWidth="1"/>
    <col min="3335" max="3335" width="37" style="194" customWidth="1"/>
    <col min="3336" max="3336" width="17.375" style="194" customWidth="1"/>
    <col min="3337" max="3586" width="9" style="194" customWidth="1"/>
    <col min="3587" max="3587" width="29.625" style="194" customWidth="1"/>
    <col min="3588" max="3588" width="12.75" style="194"/>
    <col min="3589" max="3589" width="29.75" style="194" customWidth="1"/>
    <col min="3590" max="3590" width="17" style="194" customWidth="1"/>
    <col min="3591" max="3591" width="37" style="194" customWidth="1"/>
    <col min="3592" max="3592" width="17.375" style="194" customWidth="1"/>
    <col min="3593" max="3842" width="9" style="194" customWidth="1"/>
    <col min="3843" max="3843" width="29.625" style="194" customWidth="1"/>
    <col min="3844" max="3844" width="12.75" style="194"/>
    <col min="3845" max="3845" width="29.75" style="194" customWidth="1"/>
    <col min="3846" max="3846" width="17" style="194" customWidth="1"/>
    <col min="3847" max="3847" width="37" style="194" customWidth="1"/>
    <col min="3848" max="3848" width="17.375" style="194" customWidth="1"/>
    <col min="3849" max="4098" width="9" style="194" customWidth="1"/>
    <col min="4099" max="4099" width="29.625" style="194" customWidth="1"/>
    <col min="4100" max="4100" width="12.75" style="194"/>
    <col min="4101" max="4101" width="29.75" style="194" customWidth="1"/>
    <col min="4102" max="4102" width="17" style="194" customWidth="1"/>
    <col min="4103" max="4103" width="37" style="194" customWidth="1"/>
    <col min="4104" max="4104" width="17.375" style="194" customWidth="1"/>
    <col min="4105" max="4354" width="9" style="194" customWidth="1"/>
    <col min="4355" max="4355" width="29.625" style="194" customWidth="1"/>
    <col min="4356" max="4356" width="12.75" style="194"/>
    <col min="4357" max="4357" width="29.75" style="194" customWidth="1"/>
    <col min="4358" max="4358" width="17" style="194" customWidth="1"/>
    <col min="4359" max="4359" width="37" style="194" customWidth="1"/>
    <col min="4360" max="4360" width="17.375" style="194" customWidth="1"/>
    <col min="4361" max="4610" width="9" style="194" customWidth="1"/>
    <col min="4611" max="4611" width="29.625" style="194" customWidth="1"/>
    <col min="4612" max="4612" width="12.75" style="194"/>
    <col min="4613" max="4613" width="29.75" style="194" customWidth="1"/>
    <col min="4614" max="4614" width="17" style="194" customWidth="1"/>
    <col min="4615" max="4615" width="37" style="194" customWidth="1"/>
    <col min="4616" max="4616" width="17.375" style="194" customWidth="1"/>
    <col min="4617" max="4866" width="9" style="194" customWidth="1"/>
    <col min="4867" max="4867" width="29.625" style="194" customWidth="1"/>
    <col min="4868" max="4868" width="12.75" style="194"/>
    <col min="4869" max="4869" width="29.75" style="194" customWidth="1"/>
    <col min="4870" max="4870" width="17" style="194" customWidth="1"/>
    <col min="4871" max="4871" width="37" style="194" customWidth="1"/>
    <col min="4872" max="4872" width="17.375" style="194" customWidth="1"/>
    <col min="4873" max="5122" width="9" style="194" customWidth="1"/>
    <col min="5123" max="5123" width="29.625" style="194" customWidth="1"/>
    <col min="5124" max="5124" width="12.75" style="194"/>
    <col min="5125" max="5125" width="29.75" style="194" customWidth="1"/>
    <col min="5126" max="5126" width="17" style="194" customWidth="1"/>
    <col min="5127" max="5127" width="37" style="194" customWidth="1"/>
    <col min="5128" max="5128" width="17.375" style="194" customWidth="1"/>
    <col min="5129" max="5378" width="9" style="194" customWidth="1"/>
    <col min="5379" max="5379" width="29.625" style="194" customWidth="1"/>
    <col min="5380" max="5380" width="12.75" style="194"/>
    <col min="5381" max="5381" width="29.75" style="194" customWidth="1"/>
    <col min="5382" max="5382" width="17" style="194" customWidth="1"/>
    <col min="5383" max="5383" width="37" style="194" customWidth="1"/>
    <col min="5384" max="5384" width="17.375" style="194" customWidth="1"/>
    <col min="5385" max="5634" width="9" style="194" customWidth="1"/>
    <col min="5635" max="5635" width="29.625" style="194" customWidth="1"/>
    <col min="5636" max="5636" width="12.75" style="194"/>
    <col min="5637" max="5637" width="29.75" style="194" customWidth="1"/>
    <col min="5638" max="5638" width="17" style="194" customWidth="1"/>
    <col min="5639" max="5639" width="37" style="194" customWidth="1"/>
    <col min="5640" max="5640" width="17.375" style="194" customWidth="1"/>
    <col min="5641" max="5890" width="9" style="194" customWidth="1"/>
    <col min="5891" max="5891" width="29.625" style="194" customWidth="1"/>
    <col min="5892" max="5892" width="12.75" style="194"/>
    <col min="5893" max="5893" width="29.75" style="194" customWidth="1"/>
    <col min="5894" max="5894" width="17" style="194" customWidth="1"/>
    <col min="5895" max="5895" width="37" style="194" customWidth="1"/>
    <col min="5896" max="5896" width="17.375" style="194" customWidth="1"/>
    <col min="5897" max="6146" width="9" style="194" customWidth="1"/>
    <col min="6147" max="6147" width="29.625" style="194" customWidth="1"/>
    <col min="6148" max="6148" width="12.75" style="194"/>
    <col min="6149" max="6149" width="29.75" style="194" customWidth="1"/>
    <col min="6150" max="6150" width="17" style="194" customWidth="1"/>
    <col min="6151" max="6151" width="37" style="194" customWidth="1"/>
    <col min="6152" max="6152" width="17.375" style="194" customWidth="1"/>
    <col min="6153" max="6402" width="9" style="194" customWidth="1"/>
    <col min="6403" max="6403" width="29.625" style="194" customWidth="1"/>
    <col min="6404" max="6404" width="12.75" style="194"/>
    <col min="6405" max="6405" width="29.75" style="194" customWidth="1"/>
    <col min="6406" max="6406" width="17" style="194" customWidth="1"/>
    <col min="6407" max="6407" width="37" style="194" customWidth="1"/>
    <col min="6408" max="6408" width="17.375" style="194" customWidth="1"/>
    <col min="6409" max="6658" width="9" style="194" customWidth="1"/>
    <col min="6659" max="6659" width="29.625" style="194" customWidth="1"/>
    <col min="6660" max="6660" width="12.75" style="194"/>
    <col min="6661" max="6661" width="29.75" style="194" customWidth="1"/>
    <col min="6662" max="6662" width="17" style="194" customWidth="1"/>
    <col min="6663" max="6663" width="37" style="194" customWidth="1"/>
    <col min="6664" max="6664" width="17.375" style="194" customWidth="1"/>
    <col min="6665" max="6914" width="9" style="194" customWidth="1"/>
    <col min="6915" max="6915" width="29.625" style="194" customWidth="1"/>
    <col min="6916" max="6916" width="12.75" style="194"/>
    <col min="6917" max="6917" width="29.75" style="194" customWidth="1"/>
    <col min="6918" max="6918" width="17" style="194" customWidth="1"/>
    <col min="6919" max="6919" width="37" style="194" customWidth="1"/>
    <col min="6920" max="6920" width="17.375" style="194" customWidth="1"/>
    <col min="6921" max="7170" width="9" style="194" customWidth="1"/>
    <col min="7171" max="7171" width="29.625" style="194" customWidth="1"/>
    <col min="7172" max="7172" width="12.75" style="194"/>
    <col min="7173" max="7173" width="29.75" style="194" customWidth="1"/>
    <col min="7174" max="7174" width="17" style="194" customWidth="1"/>
    <col min="7175" max="7175" width="37" style="194" customWidth="1"/>
    <col min="7176" max="7176" width="17.375" style="194" customWidth="1"/>
    <col min="7177" max="7426" width="9" style="194" customWidth="1"/>
    <col min="7427" max="7427" width="29.625" style="194" customWidth="1"/>
    <col min="7428" max="7428" width="12.75" style="194"/>
    <col min="7429" max="7429" width="29.75" style="194" customWidth="1"/>
    <col min="7430" max="7430" width="17" style="194" customWidth="1"/>
    <col min="7431" max="7431" width="37" style="194" customWidth="1"/>
    <col min="7432" max="7432" width="17.375" style="194" customWidth="1"/>
    <col min="7433" max="7682" width="9" style="194" customWidth="1"/>
    <col min="7683" max="7683" width="29.625" style="194" customWidth="1"/>
    <col min="7684" max="7684" width="12.75" style="194"/>
    <col min="7685" max="7685" width="29.75" style="194" customWidth="1"/>
    <col min="7686" max="7686" width="17" style="194" customWidth="1"/>
    <col min="7687" max="7687" width="37" style="194" customWidth="1"/>
    <col min="7688" max="7688" width="17.375" style="194" customWidth="1"/>
    <col min="7689" max="7938" width="9" style="194" customWidth="1"/>
    <col min="7939" max="7939" width="29.625" style="194" customWidth="1"/>
    <col min="7940" max="7940" width="12.75" style="194"/>
    <col min="7941" max="7941" width="29.75" style="194" customWidth="1"/>
    <col min="7942" max="7942" width="17" style="194" customWidth="1"/>
    <col min="7943" max="7943" width="37" style="194" customWidth="1"/>
    <col min="7944" max="7944" width="17.375" style="194" customWidth="1"/>
    <col min="7945" max="8194" width="9" style="194" customWidth="1"/>
    <col min="8195" max="8195" width="29.625" style="194" customWidth="1"/>
    <col min="8196" max="8196" width="12.75" style="194"/>
    <col min="8197" max="8197" width="29.75" style="194" customWidth="1"/>
    <col min="8198" max="8198" width="17" style="194" customWidth="1"/>
    <col min="8199" max="8199" width="37" style="194" customWidth="1"/>
    <col min="8200" max="8200" width="17.375" style="194" customWidth="1"/>
    <col min="8201" max="8450" width="9" style="194" customWidth="1"/>
    <col min="8451" max="8451" width="29.625" style="194" customWidth="1"/>
    <col min="8452" max="8452" width="12.75" style="194"/>
    <col min="8453" max="8453" width="29.75" style="194" customWidth="1"/>
    <col min="8454" max="8454" width="17" style="194" customWidth="1"/>
    <col min="8455" max="8455" width="37" style="194" customWidth="1"/>
    <col min="8456" max="8456" width="17.375" style="194" customWidth="1"/>
    <col min="8457" max="8706" width="9" style="194" customWidth="1"/>
    <col min="8707" max="8707" width="29.625" style="194" customWidth="1"/>
    <col min="8708" max="8708" width="12.75" style="194"/>
    <col min="8709" max="8709" width="29.75" style="194" customWidth="1"/>
    <col min="8710" max="8710" width="17" style="194" customWidth="1"/>
    <col min="8711" max="8711" width="37" style="194" customWidth="1"/>
    <col min="8712" max="8712" width="17.375" style="194" customWidth="1"/>
    <col min="8713" max="8962" width="9" style="194" customWidth="1"/>
    <col min="8963" max="8963" width="29.625" style="194" customWidth="1"/>
    <col min="8964" max="8964" width="12.75" style="194"/>
    <col min="8965" max="8965" width="29.75" style="194" customWidth="1"/>
    <col min="8966" max="8966" width="17" style="194" customWidth="1"/>
    <col min="8967" max="8967" width="37" style="194" customWidth="1"/>
    <col min="8968" max="8968" width="17.375" style="194" customWidth="1"/>
    <col min="8969" max="9218" width="9" style="194" customWidth="1"/>
    <col min="9219" max="9219" width="29.625" style="194" customWidth="1"/>
    <col min="9220" max="9220" width="12.75" style="194"/>
    <col min="9221" max="9221" width="29.75" style="194" customWidth="1"/>
    <col min="9222" max="9222" width="17" style="194" customWidth="1"/>
    <col min="9223" max="9223" width="37" style="194" customWidth="1"/>
    <col min="9224" max="9224" width="17.375" style="194" customWidth="1"/>
    <col min="9225" max="9474" width="9" style="194" customWidth="1"/>
    <col min="9475" max="9475" width="29.625" style="194" customWidth="1"/>
    <col min="9476" max="9476" width="12.75" style="194"/>
    <col min="9477" max="9477" width="29.75" style="194" customWidth="1"/>
    <col min="9478" max="9478" width="17" style="194" customWidth="1"/>
    <col min="9479" max="9479" width="37" style="194" customWidth="1"/>
    <col min="9480" max="9480" width="17.375" style="194" customWidth="1"/>
    <col min="9481" max="9730" width="9" style="194" customWidth="1"/>
    <col min="9731" max="9731" width="29.625" style="194" customWidth="1"/>
    <col min="9732" max="9732" width="12.75" style="194"/>
    <col min="9733" max="9733" width="29.75" style="194" customWidth="1"/>
    <col min="9734" max="9734" width="17" style="194" customWidth="1"/>
    <col min="9735" max="9735" width="37" style="194" customWidth="1"/>
    <col min="9736" max="9736" width="17.375" style="194" customWidth="1"/>
    <col min="9737" max="9986" width="9" style="194" customWidth="1"/>
    <col min="9987" max="9987" width="29.625" style="194" customWidth="1"/>
    <col min="9988" max="9988" width="12.75" style="194"/>
    <col min="9989" max="9989" width="29.75" style="194" customWidth="1"/>
    <col min="9990" max="9990" width="17" style="194" customWidth="1"/>
    <col min="9991" max="9991" width="37" style="194" customWidth="1"/>
    <col min="9992" max="9992" width="17.375" style="194" customWidth="1"/>
    <col min="9993" max="10242" width="9" style="194" customWidth="1"/>
    <col min="10243" max="10243" width="29.625" style="194" customWidth="1"/>
    <col min="10244" max="10244" width="12.75" style="194"/>
    <col min="10245" max="10245" width="29.75" style="194" customWidth="1"/>
    <col min="10246" max="10246" width="17" style="194" customWidth="1"/>
    <col min="10247" max="10247" width="37" style="194" customWidth="1"/>
    <col min="10248" max="10248" width="17.375" style="194" customWidth="1"/>
    <col min="10249" max="10498" width="9" style="194" customWidth="1"/>
    <col min="10499" max="10499" width="29.625" style="194" customWidth="1"/>
    <col min="10500" max="10500" width="12.75" style="194"/>
    <col min="10501" max="10501" width="29.75" style="194" customWidth="1"/>
    <col min="10502" max="10502" width="17" style="194" customWidth="1"/>
    <col min="10503" max="10503" width="37" style="194" customWidth="1"/>
    <col min="10504" max="10504" width="17.375" style="194" customWidth="1"/>
    <col min="10505" max="10754" width="9" style="194" customWidth="1"/>
    <col min="10755" max="10755" width="29.625" style="194" customWidth="1"/>
    <col min="10756" max="10756" width="12.75" style="194"/>
    <col min="10757" max="10757" width="29.75" style="194" customWidth="1"/>
    <col min="10758" max="10758" width="17" style="194" customWidth="1"/>
    <col min="10759" max="10759" width="37" style="194" customWidth="1"/>
    <col min="10760" max="10760" width="17.375" style="194" customWidth="1"/>
    <col min="10761" max="11010" width="9" style="194" customWidth="1"/>
    <col min="11011" max="11011" width="29.625" style="194" customWidth="1"/>
    <col min="11012" max="11012" width="12.75" style="194"/>
    <col min="11013" max="11013" width="29.75" style="194" customWidth="1"/>
    <col min="11014" max="11014" width="17" style="194" customWidth="1"/>
    <col min="11015" max="11015" width="37" style="194" customWidth="1"/>
    <col min="11016" max="11016" width="17.375" style="194" customWidth="1"/>
    <col min="11017" max="11266" width="9" style="194" customWidth="1"/>
    <col min="11267" max="11267" width="29.625" style="194" customWidth="1"/>
    <col min="11268" max="11268" width="12.75" style="194"/>
    <col min="11269" max="11269" width="29.75" style="194" customWidth="1"/>
    <col min="11270" max="11270" width="17" style="194" customWidth="1"/>
    <col min="11271" max="11271" width="37" style="194" customWidth="1"/>
    <col min="11272" max="11272" width="17.375" style="194" customWidth="1"/>
    <col min="11273" max="11522" width="9" style="194" customWidth="1"/>
    <col min="11523" max="11523" width="29.625" style="194" customWidth="1"/>
    <col min="11524" max="11524" width="12.75" style="194"/>
    <col min="11525" max="11525" width="29.75" style="194" customWidth="1"/>
    <col min="11526" max="11526" width="17" style="194" customWidth="1"/>
    <col min="11527" max="11527" width="37" style="194" customWidth="1"/>
    <col min="11528" max="11528" width="17.375" style="194" customWidth="1"/>
    <col min="11529" max="11778" width="9" style="194" customWidth="1"/>
    <col min="11779" max="11779" width="29.625" style="194" customWidth="1"/>
    <col min="11780" max="11780" width="12.75" style="194"/>
    <col min="11781" max="11781" width="29.75" style="194" customWidth="1"/>
    <col min="11782" max="11782" width="17" style="194" customWidth="1"/>
    <col min="11783" max="11783" width="37" style="194" customWidth="1"/>
    <col min="11784" max="11784" width="17.375" style="194" customWidth="1"/>
    <col min="11785" max="12034" width="9" style="194" customWidth="1"/>
    <col min="12035" max="12035" width="29.625" style="194" customWidth="1"/>
    <col min="12036" max="12036" width="12.75" style="194"/>
    <col min="12037" max="12037" width="29.75" style="194" customWidth="1"/>
    <col min="12038" max="12038" width="17" style="194" customWidth="1"/>
    <col min="12039" max="12039" width="37" style="194" customWidth="1"/>
    <col min="12040" max="12040" width="17.375" style="194" customWidth="1"/>
    <col min="12041" max="12290" width="9" style="194" customWidth="1"/>
    <col min="12291" max="12291" width="29.625" style="194" customWidth="1"/>
    <col min="12292" max="12292" width="12.75" style="194"/>
    <col min="12293" max="12293" width="29.75" style="194" customWidth="1"/>
    <col min="12294" max="12294" width="17" style="194" customWidth="1"/>
    <col min="12295" max="12295" width="37" style="194" customWidth="1"/>
    <col min="12296" max="12296" width="17.375" style="194" customWidth="1"/>
    <col min="12297" max="12546" width="9" style="194" customWidth="1"/>
    <col min="12547" max="12547" width="29.625" style="194" customWidth="1"/>
    <col min="12548" max="12548" width="12.75" style="194"/>
    <col min="12549" max="12549" width="29.75" style="194" customWidth="1"/>
    <col min="12550" max="12550" width="17" style="194" customWidth="1"/>
    <col min="12551" max="12551" width="37" style="194" customWidth="1"/>
    <col min="12552" max="12552" width="17.375" style="194" customWidth="1"/>
    <col min="12553" max="12802" width="9" style="194" customWidth="1"/>
    <col min="12803" max="12803" width="29.625" style="194" customWidth="1"/>
    <col min="12804" max="12804" width="12.75" style="194"/>
    <col min="12805" max="12805" width="29.75" style="194" customWidth="1"/>
    <col min="12806" max="12806" width="17" style="194" customWidth="1"/>
    <col min="12807" max="12807" width="37" style="194" customWidth="1"/>
    <col min="12808" max="12808" width="17.375" style="194" customWidth="1"/>
    <col min="12809" max="13058" width="9" style="194" customWidth="1"/>
    <col min="13059" max="13059" width="29.625" style="194" customWidth="1"/>
    <col min="13060" max="13060" width="12.75" style="194"/>
    <col min="13061" max="13061" width="29.75" style="194" customWidth="1"/>
    <col min="13062" max="13062" width="17" style="194" customWidth="1"/>
    <col min="13063" max="13063" width="37" style="194" customWidth="1"/>
    <col min="13064" max="13064" width="17.375" style="194" customWidth="1"/>
    <col min="13065" max="13314" width="9" style="194" customWidth="1"/>
    <col min="13315" max="13315" width="29.625" style="194" customWidth="1"/>
    <col min="13316" max="13316" width="12.75" style="194"/>
    <col min="13317" max="13317" width="29.75" style="194" customWidth="1"/>
    <col min="13318" max="13318" width="17" style="194" customWidth="1"/>
    <col min="13319" max="13319" width="37" style="194" customWidth="1"/>
    <col min="13320" max="13320" width="17.375" style="194" customWidth="1"/>
    <col min="13321" max="13570" width="9" style="194" customWidth="1"/>
    <col min="13571" max="13571" width="29.625" style="194" customWidth="1"/>
    <col min="13572" max="13572" width="12.75" style="194"/>
    <col min="13573" max="13573" width="29.75" style="194" customWidth="1"/>
    <col min="13574" max="13574" width="17" style="194" customWidth="1"/>
    <col min="13575" max="13575" width="37" style="194" customWidth="1"/>
    <col min="13576" max="13576" width="17.375" style="194" customWidth="1"/>
    <col min="13577" max="13826" width="9" style="194" customWidth="1"/>
    <col min="13827" max="13827" width="29.625" style="194" customWidth="1"/>
    <col min="13828" max="13828" width="12.75" style="194"/>
    <col min="13829" max="13829" width="29.75" style="194" customWidth="1"/>
    <col min="13830" max="13830" width="17" style="194" customWidth="1"/>
    <col min="13831" max="13831" width="37" style="194" customWidth="1"/>
    <col min="13832" max="13832" width="17.375" style="194" customWidth="1"/>
    <col min="13833" max="14082" width="9" style="194" customWidth="1"/>
    <col min="14083" max="14083" width="29.625" style="194" customWidth="1"/>
    <col min="14084" max="14084" width="12.75" style="194"/>
    <col min="14085" max="14085" width="29.75" style="194" customWidth="1"/>
    <col min="14086" max="14086" width="17" style="194" customWidth="1"/>
    <col min="14087" max="14087" width="37" style="194" customWidth="1"/>
    <col min="14088" max="14088" width="17.375" style="194" customWidth="1"/>
    <col min="14089" max="14338" width="9" style="194" customWidth="1"/>
    <col min="14339" max="14339" width="29.625" style="194" customWidth="1"/>
    <col min="14340" max="14340" width="12.75" style="194"/>
    <col min="14341" max="14341" width="29.75" style="194" customWidth="1"/>
    <col min="14342" max="14342" width="17" style="194" customWidth="1"/>
    <col min="14343" max="14343" width="37" style="194" customWidth="1"/>
    <col min="14344" max="14344" width="17.375" style="194" customWidth="1"/>
    <col min="14345" max="14594" width="9" style="194" customWidth="1"/>
    <col min="14595" max="14595" width="29.625" style="194" customWidth="1"/>
    <col min="14596" max="14596" width="12.75" style="194"/>
    <col min="14597" max="14597" width="29.75" style="194" customWidth="1"/>
    <col min="14598" max="14598" width="17" style="194" customWidth="1"/>
    <col min="14599" max="14599" width="37" style="194" customWidth="1"/>
    <col min="14600" max="14600" width="17.375" style="194" customWidth="1"/>
    <col min="14601" max="14850" width="9" style="194" customWidth="1"/>
    <col min="14851" max="14851" width="29.625" style="194" customWidth="1"/>
    <col min="14852" max="14852" width="12.75" style="194"/>
    <col min="14853" max="14853" width="29.75" style="194" customWidth="1"/>
    <col min="14854" max="14854" width="17" style="194" customWidth="1"/>
    <col min="14855" max="14855" width="37" style="194" customWidth="1"/>
    <col min="14856" max="14856" width="17.375" style="194" customWidth="1"/>
    <col min="14857" max="15106" width="9" style="194" customWidth="1"/>
    <col min="15107" max="15107" width="29.625" style="194" customWidth="1"/>
    <col min="15108" max="15108" width="12.75" style="194"/>
    <col min="15109" max="15109" width="29.75" style="194" customWidth="1"/>
    <col min="15110" max="15110" width="17" style="194" customWidth="1"/>
    <col min="15111" max="15111" width="37" style="194" customWidth="1"/>
    <col min="15112" max="15112" width="17.375" style="194" customWidth="1"/>
    <col min="15113" max="15362" width="9" style="194" customWidth="1"/>
    <col min="15363" max="15363" width="29.625" style="194" customWidth="1"/>
    <col min="15364" max="15364" width="12.75" style="194"/>
    <col min="15365" max="15365" width="29.75" style="194" customWidth="1"/>
    <col min="15366" max="15366" width="17" style="194" customWidth="1"/>
    <col min="15367" max="15367" width="37" style="194" customWidth="1"/>
    <col min="15368" max="15368" width="17.375" style="194" customWidth="1"/>
    <col min="15369" max="15618" width="9" style="194" customWidth="1"/>
    <col min="15619" max="15619" width="29.625" style="194" customWidth="1"/>
    <col min="15620" max="15620" width="12.75" style="194"/>
    <col min="15621" max="15621" width="29.75" style="194" customWidth="1"/>
    <col min="15622" max="15622" width="17" style="194" customWidth="1"/>
    <col min="15623" max="15623" width="37" style="194" customWidth="1"/>
    <col min="15624" max="15624" width="17.375" style="194" customWidth="1"/>
    <col min="15625" max="15874" width="9" style="194" customWidth="1"/>
    <col min="15875" max="15875" width="29.625" style="194" customWidth="1"/>
    <col min="15876" max="15876" width="12.75" style="194"/>
    <col min="15877" max="15877" width="29.75" style="194" customWidth="1"/>
    <col min="15878" max="15878" width="17" style="194" customWidth="1"/>
    <col min="15879" max="15879" width="37" style="194" customWidth="1"/>
    <col min="15880" max="15880" width="17.375" style="194" customWidth="1"/>
    <col min="15881" max="16130" width="9" style="194" customWidth="1"/>
    <col min="16131" max="16131" width="29.625" style="194" customWidth="1"/>
    <col min="16132" max="16132" width="12.75" style="194"/>
    <col min="16133" max="16133" width="29.75" style="194" customWidth="1"/>
    <col min="16134" max="16134" width="17" style="194" customWidth="1"/>
    <col min="16135" max="16135" width="37" style="194" customWidth="1"/>
    <col min="16136" max="16136" width="17.375" style="194" customWidth="1"/>
    <col min="16137" max="16382" width="9" style="194" customWidth="1"/>
    <col min="16383" max="16383" width="9" style="194"/>
    <col min="16384" max="16384" width="12.75" style="194"/>
  </cols>
  <sheetData>
    <row r="1" spans="1:15" ht="18.75" customHeight="1">
      <c r="A1" s="307" t="s">
        <v>229</v>
      </c>
      <c r="B1" s="307"/>
      <c r="C1" s="307"/>
      <c r="D1" s="307"/>
      <c r="E1" s="307"/>
      <c r="F1" s="307"/>
      <c r="G1" s="307"/>
      <c r="H1" s="35"/>
      <c r="I1" s="35"/>
      <c r="J1" s="35"/>
      <c r="K1" s="35"/>
    </row>
    <row r="2" spans="1:15" ht="27.6" customHeight="1">
      <c r="A2" s="308" t="s">
        <v>541</v>
      </c>
      <c r="B2" s="308"/>
      <c r="C2" s="308"/>
      <c r="D2" s="308"/>
      <c r="E2" s="308"/>
      <c r="F2" s="308"/>
      <c r="G2" s="308"/>
      <c r="H2" s="308"/>
      <c r="I2" s="308"/>
      <c r="J2" s="308"/>
      <c r="K2" s="308"/>
      <c r="L2" s="308"/>
    </row>
    <row r="3" spans="1:15" ht="23.25" customHeight="1">
      <c r="A3" s="196"/>
      <c r="B3" s="196"/>
      <c r="C3" s="196"/>
      <c r="D3" s="196"/>
      <c r="E3" s="196"/>
      <c r="F3" s="196"/>
      <c r="G3" s="196"/>
      <c r="H3" s="316" t="s">
        <v>8</v>
      </c>
      <c r="I3" s="316"/>
      <c r="J3" s="316"/>
      <c r="K3" s="316"/>
      <c r="L3" s="316"/>
    </row>
    <row r="4" spans="1:15" s="193" customFormat="1" ht="42.75">
      <c r="A4" s="56" t="s">
        <v>9</v>
      </c>
      <c r="B4" s="57" t="s">
        <v>10</v>
      </c>
      <c r="C4" s="57" t="s">
        <v>11</v>
      </c>
      <c r="D4" s="57" t="s">
        <v>12</v>
      </c>
      <c r="E4" s="57" t="s">
        <v>13</v>
      </c>
      <c r="F4" s="188" t="s">
        <v>14</v>
      </c>
      <c r="G4" s="83" t="s">
        <v>230</v>
      </c>
      <c r="H4" s="57" t="s">
        <v>10</v>
      </c>
      <c r="I4" s="57" t="s">
        <v>11</v>
      </c>
      <c r="J4" s="57" t="s">
        <v>12</v>
      </c>
      <c r="K4" s="57" t="s">
        <v>13</v>
      </c>
      <c r="L4" s="188" t="s">
        <v>14</v>
      </c>
    </row>
    <row r="5" spans="1:15" s="193" customFormat="1" ht="24" customHeight="1">
      <c r="A5" s="56" t="s">
        <v>16</v>
      </c>
      <c r="B5" s="84"/>
      <c r="C5" s="84"/>
      <c r="D5" s="84"/>
      <c r="E5" s="197"/>
      <c r="F5" s="197"/>
      <c r="G5" s="83" t="s">
        <v>16</v>
      </c>
      <c r="H5" s="84"/>
      <c r="I5" s="84"/>
      <c r="J5" s="84"/>
      <c r="K5" s="197"/>
      <c r="L5" s="197"/>
    </row>
    <row r="6" spans="1:15" s="193" customFormat="1" ht="24" customHeight="1">
      <c r="A6" s="85" t="s">
        <v>17</v>
      </c>
      <c r="B6" s="84"/>
      <c r="C6" s="84"/>
      <c r="D6" s="84"/>
      <c r="E6" s="198"/>
      <c r="F6" s="198"/>
      <c r="G6" s="86" t="s">
        <v>18</v>
      </c>
      <c r="H6" s="84"/>
      <c r="I6" s="84"/>
      <c r="J6" s="89"/>
      <c r="K6" s="209"/>
      <c r="L6" s="210"/>
    </row>
    <row r="7" spans="1:15" s="193" customFormat="1" ht="22.5" customHeight="1">
      <c r="A7" s="94" t="s">
        <v>231</v>
      </c>
      <c r="B7" s="89"/>
      <c r="C7" s="89"/>
      <c r="D7" s="89"/>
      <c r="E7" s="191"/>
      <c r="F7" s="199"/>
      <c r="G7" s="94" t="s">
        <v>232</v>
      </c>
      <c r="H7" s="89"/>
      <c r="I7" s="89"/>
      <c r="J7" s="89"/>
      <c r="K7" s="191"/>
      <c r="L7" s="94"/>
      <c r="O7" s="211"/>
    </row>
    <row r="8" spans="1:15" s="193" customFormat="1" ht="22.5" customHeight="1">
      <c r="A8" s="94" t="s">
        <v>233</v>
      </c>
      <c r="B8" s="89"/>
      <c r="C8" s="89"/>
      <c r="D8" s="89"/>
      <c r="E8" s="200"/>
      <c r="F8" s="200"/>
      <c r="G8" s="94" t="s">
        <v>234</v>
      </c>
      <c r="H8" s="89"/>
      <c r="I8" s="89"/>
      <c r="J8" s="89"/>
      <c r="K8" s="191"/>
      <c r="L8" s="94"/>
      <c r="O8" s="211"/>
    </row>
    <row r="9" spans="1:15" s="193" customFormat="1" ht="22.5" customHeight="1">
      <c r="A9" s="94" t="s">
        <v>235</v>
      </c>
      <c r="B9" s="191"/>
      <c r="C9" s="191"/>
      <c r="D9" s="191"/>
      <c r="E9" s="191"/>
      <c r="F9" s="201"/>
      <c r="G9" s="94" t="s">
        <v>236</v>
      </c>
      <c r="H9" s="89"/>
      <c r="I9" s="89"/>
      <c r="J9" s="89"/>
      <c r="K9" s="191"/>
      <c r="L9" s="94"/>
      <c r="O9" s="211"/>
    </row>
    <row r="10" spans="1:15" s="193" customFormat="1" ht="22.5" customHeight="1">
      <c r="A10" s="94" t="s">
        <v>237</v>
      </c>
      <c r="B10" s="202"/>
      <c r="C10" s="202"/>
      <c r="D10" s="202"/>
      <c r="E10" s="202"/>
      <c r="F10" s="202"/>
      <c r="G10" s="94" t="s">
        <v>238</v>
      </c>
      <c r="H10" s="89"/>
      <c r="I10" s="89"/>
      <c r="J10" s="89"/>
      <c r="K10" s="191"/>
      <c r="L10" s="94"/>
      <c r="O10" s="211"/>
    </row>
    <row r="11" spans="1:15" s="193" customFormat="1" ht="22.5" customHeight="1">
      <c r="A11" s="94"/>
      <c r="B11" s="203"/>
      <c r="C11" s="203"/>
      <c r="D11" s="203"/>
      <c r="E11" s="203"/>
      <c r="F11" s="203"/>
      <c r="G11" s="94" t="s">
        <v>239</v>
      </c>
      <c r="H11" s="89"/>
      <c r="I11" s="89"/>
      <c r="J11" s="89"/>
      <c r="K11" s="191"/>
      <c r="L11" s="94"/>
      <c r="O11" s="211"/>
    </row>
    <row r="12" spans="1:15" s="193" customFormat="1" ht="22.5" customHeight="1">
      <c r="A12" s="204"/>
      <c r="B12" s="203"/>
      <c r="C12" s="203"/>
      <c r="D12" s="203"/>
      <c r="E12" s="203"/>
      <c r="F12" s="203"/>
      <c r="G12" s="94" t="s">
        <v>240</v>
      </c>
      <c r="H12" s="191"/>
      <c r="I12" s="191"/>
      <c r="J12" s="191"/>
      <c r="K12" s="191"/>
      <c r="L12" s="94"/>
      <c r="O12" s="211"/>
    </row>
    <row r="13" spans="1:15" s="193" customFormat="1" ht="22.5" customHeight="1">
      <c r="A13" s="204"/>
      <c r="B13" s="203"/>
      <c r="C13" s="203"/>
      <c r="D13" s="203"/>
      <c r="E13" s="203"/>
      <c r="F13" s="203"/>
      <c r="G13" s="205" t="s">
        <v>241</v>
      </c>
      <c r="H13" s="62"/>
      <c r="I13" s="62"/>
      <c r="J13" s="191"/>
      <c r="K13" s="191"/>
      <c r="L13" s="94"/>
      <c r="O13" s="211"/>
    </row>
    <row r="14" spans="1:15" s="193" customFormat="1" ht="22.5" customHeight="1">
      <c r="A14" s="204"/>
      <c r="B14" s="203"/>
      <c r="C14" s="203"/>
      <c r="D14" s="203"/>
      <c r="E14" s="203"/>
      <c r="F14" s="203"/>
      <c r="G14" s="94" t="s">
        <v>242</v>
      </c>
      <c r="H14" s="62"/>
      <c r="I14" s="62"/>
      <c r="J14" s="191"/>
      <c r="K14" s="191"/>
      <c r="L14" s="94"/>
      <c r="O14" s="211"/>
    </row>
    <row r="15" spans="1:15" s="193" customFormat="1" ht="22.5" customHeight="1">
      <c r="A15" s="204"/>
      <c r="B15" s="203"/>
      <c r="C15" s="203"/>
      <c r="D15" s="203"/>
      <c r="E15" s="203"/>
      <c r="F15" s="203"/>
      <c r="G15" s="94" t="s">
        <v>243</v>
      </c>
      <c r="H15" s="191"/>
      <c r="I15" s="191"/>
      <c r="J15" s="191"/>
      <c r="K15" s="191"/>
      <c r="L15" s="212"/>
      <c r="O15" s="211"/>
    </row>
    <row r="16" spans="1:15" s="193" customFormat="1" ht="22.5" customHeight="1">
      <c r="A16" s="204"/>
      <c r="B16" s="203"/>
      <c r="C16" s="203"/>
      <c r="D16" s="203"/>
      <c r="E16" s="203"/>
      <c r="F16" s="203"/>
      <c r="G16" s="94" t="s">
        <v>244</v>
      </c>
      <c r="H16" s="191"/>
      <c r="I16" s="191"/>
      <c r="J16" s="191"/>
      <c r="K16" s="191"/>
      <c r="L16" s="212"/>
      <c r="O16" s="211"/>
    </row>
    <row r="17" spans="1:15" s="193" customFormat="1" ht="22.5" customHeight="1">
      <c r="A17" s="204"/>
      <c r="B17" s="203"/>
      <c r="C17" s="203"/>
      <c r="D17" s="203"/>
      <c r="E17" s="203"/>
      <c r="F17" s="203"/>
      <c r="G17" s="94" t="s">
        <v>245</v>
      </c>
      <c r="H17" s="191"/>
      <c r="I17" s="191"/>
      <c r="J17" s="191"/>
      <c r="K17" s="191"/>
      <c r="L17" s="212"/>
      <c r="O17" s="211"/>
    </row>
    <row r="18" spans="1:15" s="193" customFormat="1" ht="22.5" customHeight="1">
      <c r="A18" s="206"/>
      <c r="B18" s="207"/>
      <c r="C18" s="207"/>
      <c r="D18" s="207"/>
      <c r="E18" s="207"/>
      <c r="F18" s="207"/>
      <c r="G18" s="94" t="s">
        <v>246</v>
      </c>
      <c r="H18" s="62"/>
      <c r="I18" s="62"/>
      <c r="J18" s="191"/>
      <c r="K18" s="191"/>
      <c r="L18" s="213"/>
      <c r="O18" s="211"/>
    </row>
    <row r="19" spans="1:15" s="193" customFormat="1" ht="22.5" customHeight="1">
      <c r="A19" s="85" t="s">
        <v>68</v>
      </c>
      <c r="B19" s="84"/>
      <c r="C19" s="84"/>
      <c r="D19" s="84"/>
      <c r="E19" s="197"/>
      <c r="F19" s="197"/>
      <c r="G19" s="85" t="s">
        <v>69</v>
      </c>
      <c r="H19" s="84"/>
      <c r="I19" s="84"/>
      <c r="J19" s="84"/>
      <c r="K19" s="197"/>
      <c r="L19" s="197"/>
    </row>
    <row r="20" spans="1:15" s="193" customFormat="1" ht="22.5" customHeight="1">
      <c r="A20" s="208" t="s">
        <v>70</v>
      </c>
      <c r="B20" s="191"/>
      <c r="C20" s="191"/>
      <c r="D20" s="191"/>
      <c r="E20" s="191"/>
      <c r="F20" s="197"/>
      <c r="G20" s="208" t="s">
        <v>247</v>
      </c>
      <c r="H20" s="89"/>
      <c r="I20" s="89"/>
      <c r="J20" s="89"/>
      <c r="K20" s="191"/>
      <c r="L20" s="212"/>
    </row>
    <row r="21" spans="1:15" s="193" customFormat="1" ht="22.5" customHeight="1">
      <c r="A21" s="208" t="s">
        <v>248</v>
      </c>
      <c r="B21" s="89"/>
      <c r="C21" s="89"/>
      <c r="D21" s="89"/>
      <c r="E21" s="191"/>
      <c r="F21" s="207"/>
      <c r="G21" s="208" t="s">
        <v>73</v>
      </c>
      <c r="H21" s="191"/>
      <c r="I21" s="191"/>
      <c r="J21" s="191"/>
      <c r="K21" s="191"/>
      <c r="L21" s="212"/>
    </row>
    <row r="22" spans="1:15" s="193" customFormat="1" ht="20.100000000000001" customHeight="1">
      <c r="A22" s="206"/>
      <c r="B22" s="207"/>
      <c r="C22" s="207"/>
      <c r="D22" s="207"/>
      <c r="E22" s="207"/>
      <c r="F22" s="207"/>
      <c r="G22" s="208" t="s">
        <v>249</v>
      </c>
      <c r="H22" s="191"/>
      <c r="I22" s="191"/>
      <c r="J22" s="191"/>
      <c r="K22" s="191"/>
      <c r="L22" s="212"/>
    </row>
    <row r="23" spans="1:15" ht="42.95" customHeight="1">
      <c r="A23" s="317" t="s">
        <v>542</v>
      </c>
      <c r="B23" s="317"/>
      <c r="C23" s="317"/>
      <c r="D23" s="317"/>
      <c r="E23" s="317"/>
      <c r="F23" s="317"/>
      <c r="G23" s="317"/>
      <c r="H23" s="317"/>
      <c r="I23" s="317"/>
      <c r="J23" s="317"/>
      <c r="K23" s="317"/>
      <c r="L23" s="317"/>
    </row>
    <row r="24" spans="1:15" ht="20.100000000000001" customHeight="1"/>
    <row r="25" spans="1:15" ht="20.100000000000001" customHeight="1"/>
    <row r="26" spans="1:15" ht="20.100000000000001" customHeight="1"/>
    <row r="27" spans="1:15" ht="20.100000000000001" customHeight="1"/>
  </sheetData>
  <mergeCells count="4">
    <mergeCell ref="A1:G1"/>
    <mergeCell ref="A2:L2"/>
    <mergeCell ref="H3:L3"/>
    <mergeCell ref="A23:L23"/>
  </mergeCells>
  <phoneticPr fontId="78" type="noConversion"/>
  <printOptions horizontalCentered="1"/>
  <pageMargins left="0.23611111111111099" right="0.23611111111111099" top="0.51180555555555596" bottom="0.43263888888888902" header="0.31458333333333299" footer="0.156944444444444"/>
  <pageSetup paperSize="9" scale="65" orientation="portrait" blackAndWhite="1" errors="blank" r:id="rId1"/>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WVR19"/>
  <sheetViews>
    <sheetView showZeros="0" view="pageBreakPreview" zoomScaleNormal="100" workbookViewId="0">
      <selection activeCell="F5" sqref="F5"/>
    </sheetView>
  </sheetViews>
  <sheetFormatPr defaultColWidth="9" defaultRowHeight="14.25"/>
  <cols>
    <col min="1" max="1" width="30.625" style="52" customWidth="1"/>
    <col min="2" max="2" width="6.875" style="52" customWidth="1"/>
    <col min="3" max="3" width="8.125" style="52" customWidth="1"/>
    <col min="4" max="4" width="6.75" style="52" customWidth="1"/>
    <col min="5" max="5" width="10.75" style="52" customWidth="1"/>
    <col min="6" max="6" width="9.75" style="52" customWidth="1"/>
    <col min="7" max="7" width="35.625" style="52" customWidth="1"/>
    <col min="8" max="8" width="6.75" style="52" customWidth="1"/>
    <col min="9" max="9" width="8.25" style="52" customWidth="1"/>
    <col min="10" max="10" width="7.25" style="52" customWidth="1"/>
    <col min="11" max="11" width="11.875" style="52" customWidth="1"/>
    <col min="12" max="12" width="10.125" style="52" customWidth="1"/>
    <col min="13" max="255" width="9" style="52"/>
    <col min="256" max="256" width="36.75" style="52" customWidth="1"/>
    <col min="257" max="257" width="11.625" style="52" customWidth="1"/>
    <col min="258" max="258" width="8.125" style="52" customWidth="1"/>
    <col min="259" max="259" width="36.5" style="52" customWidth="1"/>
    <col min="260" max="260" width="10.75" style="52" customWidth="1"/>
    <col min="261" max="261" width="8.125" style="52" customWidth="1"/>
    <col min="262" max="262" width="9.125" style="52" customWidth="1"/>
    <col min="263" max="266" width="9" style="52" hidden="1" customWidth="1"/>
    <col min="267" max="511" width="9" style="52"/>
    <col min="512" max="512" width="36.75" style="52" customWidth="1"/>
    <col min="513" max="513" width="11.625" style="52" customWidth="1"/>
    <col min="514" max="514" width="8.125" style="52" customWidth="1"/>
    <col min="515" max="515" width="36.5" style="52" customWidth="1"/>
    <col min="516" max="516" width="10.75" style="52" customWidth="1"/>
    <col min="517" max="517" width="8.125" style="52" customWidth="1"/>
    <col min="518" max="518" width="9.125" style="52" customWidth="1"/>
    <col min="519" max="522" width="9" style="52" hidden="1" customWidth="1"/>
    <col min="523" max="767" width="9" style="52"/>
    <col min="768" max="768" width="36.75" style="52" customWidth="1"/>
    <col min="769" max="769" width="11.625" style="52" customWidth="1"/>
    <col min="770" max="770" width="8.125" style="52" customWidth="1"/>
    <col min="771" max="771" width="36.5" style="52" customWidth="1"/>
    <col min="772" max="772" width="10.75" style="52" customWidth="1"/>
    <col min="773" max="773" width="8.125" style="52" customWidth="1"/>
    <col min="774" max="774" width="9.125" style="52" customWidth="1"/>
    <col min="775" max="778" width="9" style="52" hidden="1" customWidth="1"/>
    <col min="779" max="1023" width="9" style="52"/>
    <col min="1024" max="1024" width="36.75" style="52" customWidth="1"/>
    <col min="1025" max="1025" width="11.625" style="52" customWidth="1"/>
    <col min="1026" max="1026" width="8.125" style="52" customWidth="1"/>
    <col min="1027" max="1027" width="36.5" style="52" customWidth="1"/>
    <col min="1028" max="1028" width="10.75" style="52" customWidth="1"/>
    <col min="1029" max="1029" width="8.125" style="52" customWidth="1"/>
    <col min="1030" max="1030" width="9.125" style="52" customWidth="1"/>
    <col min="1031" max="1034" width="9" style="52" hidden="1" customWidth="1"/>
    <col min="1035" max="1279" width="9" style="52"/>
    <col min="1280" max="1280" width="36.75" style="52" customWidth="1"/>
    <col min="1281" max="1281" width="11.625" style="52" customWidth="1"/>
    <col min="1282" max="1282" width="8.125" style="52" customWidth="1"/>
    <col min="1283" max="1283" width="36.5" style="52" customWidth="1"/>
    <col min="1284" max="1284" width="10.75" style="52" customWidth="1"/>
    <col min="1285" max="1285" width="8.125" style="52" customWidth="1"/>
    <col min="1286" max="1286" width="9.125" style="52" customWidth="1"/>
    <col min="1287" max="1290" width="9" style="52" hidden="1" customWidth="1"/>
    <col min="1291" max="1535" width="9" style="52"/>
    <col min="1536" max="1536" width="36.75" style="52" customWidth="1"/>
    <col min="1537" max="1537" width="11.625" style="52" customWidth="1"/>
    <col min="1538" max="1538" width="8.125" style="52" customWidth="1"/>
    <col min="1539" max="1539" width="36.5" style="52" customWidth="1"/>
    <col min="1540" max="1540" width="10.75" style="52" customWidth="1"/>
    <col min="1541" max="1541" width="8.125" style="52" customWidth="1"/>
    <col min="1542" max="1542" width="9.125" style="52" customWidth="1"/>
    <col min="1543" max="1546" width="9" style="52" hidden="1" customWidth="1"/>
    <col min="1547" max="1791" width="9" style="52"/>
    <col min="1792" max="1792" width="36.75" style="52" customWidth="1"/>
    <col min="1793" max="1793" width="11.625" style="52" customWidth="1"/>
    <col min="1794" max="1794" width="8.125" style="52" customWidth="1"/>
    <col min="1795" max="1795" width="36.5" style="52" customWidth="1"/>
    <col min="1796" max="1796" width="10.75" style="52" customWidth="1"/>
    <col min="1797" max="1797" width="8.125" style="52" customWidth="1"/>
    <col min="1798" max="1798" width="9.125" style="52" customWidth="1"/>
    <col min="1799" max="1802" width="9" style="52" hidden="1" customWidth="1"/>
    <col min="1803" max="2047" width="9" style="52"/>
    <col min="2048" max="2048" width="36.75" style="52" customWidth="1"/>
    <col min="2049" max="2049" width="11.625" style="52" customWidth="1"/>
    <col min="2050" max="2050" width="8.125" style="52" customWidth="1"/>
    <col min="2051" max="2051" width="36.5" style="52" customWidth="1"/>
    <col min="2052" max="2052" width="10.75" style="52" customWidth="1"/>
    <col min="2053" max="2053" width="8.125" style="52" customWidth="1"/>
    <col min="2054" max="2054" width="9.125" style="52" customWidth="1"/>
    <col min="2055" max="2058" width="9" style="52" hidden="1" customWidth="1"/>
    <col min="2059" max="2303" width="9" style="52"/>
    <col min="2304" max="2304" width="36.75" style="52" customWidth="1"/>
    <col min="2305" max="2305" width="11.625" style="52" customWidth="1"/>
    <col min="2306" max="2306" width="8.125" style="52" customWidth="1"/>
    <col min="2307" max="2307" width="36.5" style="52" customWidth="1"/>
    <col min="2308" max="2308" width="10.75" style="52" customWidth="1"/>
    <col min="2309" max="2309" width="8.125" style="52" customWidth="1"/>
    <col min="2310" max="2310" width="9.125" style="52" customWidth="1"/>
    <col min="2311" max="2314" width="9" style="52" hidden="1" customWidth="1"/>
    <col min="2315" max="2559" width="9" style="52"/>
    <col min="2560" max="2560" width="36.75" style="52" customWidth="1"/>
    <col min="2561" max="2561" width="11.625" style="52" customWidth="1"/>
    <col min="2562" max="2562" width="8.125" style="52" customWidth="1"/>
    <col min="2563" max="2563" width="36.5" style="52" customWidth="1"/>
    <col min="2564" max="2564" width="10.75" style="52" customWidth="1"/>
    <col min="2565" max="2565" width="8.125" style="52" customWidth="1"/>
    <col min="2566" max="2566" width="9.125" style="52" customWidth="1"/>
    <col min="2567" max="2570" width="9" style="52" hidden="1" customWidth="1"/>
    <col min="2571" max="2815" width="9" style="52"/>
    <col min="2816" max="2816" width="36.75" style="52" customWidth="1"/>
    <col min="2817" max="2817" width="11.625" style="52" customWidth="1"/>
    <col min="2818" max="2818" width="8.125" style="52" customWidth="1"/>
    <col min="2819" max="2819" width="36.5" style="52" customWidth="1"/>
    <col min="2820" max="2820" width="10.75" style="52" customWidth="1"/>
    <col min="2821" max="2821" width="8.125" style="52" customWidth="1"/>
    <col min="2822" max="2822" width="9.125" style="52" customWidth="1"/>
    <col min="2823" max="2826" width="9" style="52" hidden="1" customWidth="1"/>
    <col min="2827" max="3071" width="9" style="52"/>
    <col min="3072" max="3072" width="36.75" style="52" customWidth="1"/>
    <col min="3073" max="3073" width="11.625" style="52" customWidth="1"/>
    <col min="3074" max="3074" width="8.125" style="52" customWidth="1"/>
    <col min="3075" max="3075" width="36.5" style="52" customWidth="1"/>
    <col min="3076" max="3076" width="10.75" style="52" customWidth="1"/>
    <col min="3077" max="3077" width="8.125" style="52" customWidth="1"/>
    <col min="3078" max="3078" width="9.125" style="52" customWidth="1"/>
    <col min="3079" max="3082" width="9" style="52" hidden="1" customWidth="1"/>
    <col min="3083" max="3327" width="9" style="52"/>
    <col min="3328" max="3328" width="36.75" style="52" customWidth="1"/>
    <col min="3329" max="3329" width="11.625" style="52" customWidth="1"/>
    <col min="3330" max="3330" width="8.125" style="52" customWidth="1"/>
    <col min="3331" max="3331" width="36.5" style="52" customWidth="1"/>
    <col min="3332" max="3332" width="10.75" style="52" customWidth="1"/>
    <col min="3333" max="3333" width="8.125" style="52" customWidth="1"/>
    <col min="3334" max="3334" width="9.125" style="52" customWidth="1"/>
    <col min="3335" max="3338" width="9" style="52" hidden="1" customWidth="1"/>
    <col min="3339" max="3583" width="9" style="52"/>
    <col min="3584" max="3584" width="36.75" style="52" customWidth="1"/>
    <col min="3585" max="3585" width="11.625" style="52" customWidth="1"/>
    <col min="3586" max="3586" width="8.125" style="52" customWidth="1"/>
    <col min="3587" max="3587" width="36.5" style="52" customWidth="1"/>
    <col min="3588" max="3588" width="10.75" style="52" customWidth="1"/>
    <col min="3589" max="3589" width="8.125" style="52" customWidth="1"/>
    <col min="3590" max="3590" width="9.125" style="52" customWidth="1"/>
    <col min="3591" max="3594" width="9" style="52" hidden="1" customWidth="1"/>
    <col min="3595" max="3839" width="9" style="52"/>
    <col min="3840" max="3840" width="36.75" style="52" customWidth="1"/>
    <col min="3841" max="3841" width="11.625" style="52" customWidth="1"/>
    <col min="3842" max="3842" width="8.125" style="52" customWidth="1"/>
    <col min="3843" max="3843" width="36.5" style="52" customWidth="1"/>
    <col min="3844" max="3844" width="10.75" style="52" customWidth="1"/>
    <col min="3845" max="3845" width="8.125" style="52" customWidth="1"/>
    <col min="3846" max="3846" width="9.125" style="52" customWidth="1"/>
    <col min="3847" max="3850" width="9" style="52" hidden="1" customWidth="1"/>
    <col min="3851" max="4095" width="9" style="52"/>
    <col min="4096" max="4096" width="36.75" style="52" customWidth="1"/>
    <col min="4097" max="4097" width="11.625" style="52" customWidth="1"/>
    <col min="4098" max="4098" width="8.125" style="52" customWidth="1"/>
    <col min="4099" max="4099" width="36.5" style="52" customWidth="1"/>
    <col min="4100" max="4100" width="10.75" style="52" customWidth="1"/>
    <col min="4101" max="4101" width="8.125" style="52" customWidth="1"/>
    <col min="4102" max="4102" width="9.125" style="52" customWidth="1"/>
    <col min="4103" max="4106" width="9" style="52" hidden="1" customWidth="1"/>
    <col min="4107" max="4351" width="9" style="52"/>
    <col min="4352" max="4352" width="36.75" style="52" customWidth="1"/>
    <col min="4353" max="4353" width="11.625" style="52" customWidth="1"/>
    <col min="4354" max="4354" width="8.125" style="52" customWidth="1"/>
    <col min="4355" max="4355" width="36.5" style="52" customWidth="1"/>
    <col min="4356" max="4356" width="10.75" style="52" customWidth="1"/>
    <col min="4357" max="4357" width="8.125" style="52" customWidth="1"/>
    <col min="4358" max="4358" width="9.125" style="52" customWidth="1"/>
    <col min="4359" max="4362" width="9" style="52" hidden="1" customWidth="1"/>
    <col min="4363" max="4607" width="9" style="52"/>
    <col min="4608" max="4608" width="36.75" style="52" customWidth="1"/>
    <col min="4609" max="4609" width="11.625" style="52" customWidth="1"/>
    <col min="4610" max="4610" width="8.125" style="52" customWidth="1"/>
    <col min="4611" max="4611" width="36.5" style="52" customWidth="1"/>
    <col min="4612" max="4612" width="10.75" style="52" customWidth="1"/>
    <col min="4613" max="4613" width="8.125" style="52" customWidth="1"/>
    <col min="4614" max="4614" width="9.125" style="52" customWidth="1"/>
    <col min="4615" max="4618" width="9" style="52" hidden="1" customWidth="1"/>
    <col min="4619" max="4863" width="9" style="52"/>
    <col min="4864" max="4864" width="36.75" style="52" customWidth="1"/>
    <col min="4865" max="4865" width="11.625" style="52" customWidth="1"/>
    <col min="4866" max="4866" width="8.125" style="52" customWidth="1"/>
    <col min="4867" max="4867" width="36.5" style="52" customWidth="1"/>
    <col min="4868" max="4868" width="10.75" style="52" customWidth="1"/>
    <col min="4869" max="4869" width="8.125" style="52" customWidth="1"/>
    <col min="4870" max="4870" width="9.125" style="52" customWidth="1"/>
    <col min="4871" max="4874" width="9" style="52" hidden="1" customWidth="1"/>
    <col min="4875" max="5119" width="9" style="52"/>
    <col min="5120" max="5120" width="36.75" style="52" customWidth="1"/>
    <col min="5121" max="5121" width="11.625" style="52" customWidth="1"/>
    <col min="5122" max="5122" width="8.125" style="52" customWidth="1"/>
    <col min="5123" max="5123" width="36.5" style="52" customWidth="1"/>
    <col min="5124" max="5124" width="10.75" style="52" customWidth="1"/>
    <col min="5125" max="5125" width="8.125" style="52" customWidth="1"/>
    <col min="5126" max="5126" width="9.125" style="52" customWidth="1"/>
    <col min="5127" max="5130" width="9" style="52" hidden="1" customWidth="1"/>
    <col min="5131" max="5375" width="9" style="52"/>
    <col min="5376" max="5376" width="36.75" style="52" customWidth="1"/>
    <col min="5377" max="5377" width="11.625" style="52" customWidth="1"/>
    <col min="5378" max="5378" width="8.125" style="52" customWidth="1"/>
    <col min="5379" max="5379" width="36.5" style="52" customWidth="1"/>
    <col min="5380" max="5380" width="10.75" style="52" customWidth="1"/>
    <col min="5381" max="5381" width="8.125" style="52" customWidth="1"/>
    <col min="5382" max="5382" width="9.125" style="52" customWidth="1"/>
    <col min="5383" max="5386" width="9" style="52" hidden="1" customWidth="1"/>
    <col min="5387" max="5631" width="9" style="52"/>
    <col min="5632" max="5632" width="36.75" style="52" customWidth="1"/>
    <col min="5633" max="5633" width="11.625" style="52" customWidth="1"/>
    <col min="5634" max="5634" width="8.125" style="52" customWidth="1"/>
    <col min="5635" max="5635" width="36.5" style="52" customWidth="1"/>
    <col min="5636" max="5636" width="10.75" style="52" customWidth="1"/>
    <col min="5637" max="5637" width="8.125" style="52" customWidth="1"/>
    <col min="5638" max="5638" width="9.125" style="52" customWidth="1"/>
    <col min="5639" max="5642" width="9" style="52" hidden="1" customWidth="1"/>
    <col min="5643" max="5887" width="9" style="52"/>
    <col min="5888" max="5888" width="36.75" style="52" customWidth="1"/>
    <col min="5889" max="5889" width="11.625" style="52" customWidth="1"/>
    <col min="5890" max="5890" width="8.125" style="52" customWidth="1"/>
    <col min="5891" max="5891" width="36.5" style="52" customWidth="1"/>
    <col min="5892" max="5892" width="10.75" style="52" customWidth="1"/>
    <col min="5893" max="5893" width="8.125" style="52" customWidth="1"/>
    <col min="5894" max="5894" width="9.125" style="52" customWidth="1"/>
    <col min="5895" max="5898" width="9" style="52" hidden="1" customWidth="1"/>
    <col min="5899" max="6143" width="9" style="52"/>
    <col min="6144" max="6144" width="36.75" style="52" customWidth="1"/>
    <col min="6145" max="6145" width="11.625" style="52" customWidth="1"/>
    <col min="6146" max="6146" width="8.125" style="52" customWidth="1"/>
    <col min="6147" max="6147" width="36.5" style="52" customWidth="1"/>
    <col min="6148" max="6148" width="10.75" style="52" customWidth="1"/>
    <col min="6149" max="6149" width="8.125" style="52" customWidth="1"/>
    <col min="6150" max="6150" width="9.125" style="52" customWidth="1"/>
    <col min="6151" max="6154" width="9" style="52" hidden="1" customWidth="1"/>
    <col min="6155" max="6399" width="9" style="52"/>
    <col min="6400" max="6400" width="36.75" style="52" customWidth="1"/>
    <col min="6401" max="6401" width="11.625" style="52" customWidth="1"/>
    <col min="6402" max="6402" width="8.125" style="52" customWidth="1"/>
    <col min="6403" max="6403" width="36.5" style="52" customWidth="1"/>
    <col min="6404" max="6404" width="10.75" style="52" customWidth="1"/>
    <col min="6405" max="6405" width="8.125" style="52" customWidth="1"/>
    <col min="6406" max="6406" width="9.125" style="52" customWidth="1"/>
    <col min="6407" max="6410" width="9" style="52" hidden="1" customWidth="1"/>
    <col min="6411" max="6655" width="9" style="52"/>
    <col min="6656" max="6656" width="36.75" style="52" customWidth="1"/>
    <col min="6657" max="6657" width="11.625" style="52" customWidth="1"/>
    <col min="6658" max="6658" width="8.125" style="52" customWidth="1"/>
    <col min="6659" max="6659" width="36.5" style="52" customWidth="1"/>
    <col min="6660" max="6660" width="10.75" style="52" customWidth="1"/>
    <col min="6661" max="6661" width="8.125" style="52" customWidth="1"/>
    <col min="6662" max="6662" width="9.125" style="52" customWidth="1"/>
    <col min="6663" max="6666" width="9" style="52" hidden="1" customWidth="1"/>
    <col min="6667" max="6911" width="9" style="52"/>
    <col min="6912" max="6912" width="36.75" style="52" customWidth="1"/>
    <col min="6913" max="6913" width="11.625" style="52" customWidth="1"/>
    <col min="6914" max="6914" width="8.125" style="52" customWidth="1"/>
    <col min="6915" max="6915" width="36.5" style="52" customWidth="1"/>
    <col min="6916" max="6916" width="10.75" style="52" customWidth="1"/>
    <col min="6917" max="6917" width="8.125" style="52" customWidth="1"/>
    <col min="6918" max="6918" width="9.125" style="52" customWidth="1"/>
    <col min="6919" max="6922" width="9" style="52" hidden="1" customWidth="1"/>
    <col min="6923" max="7167" width="9" style="52"/>
    <col min="7168" max="7168" width="36.75" style="52" customWidth="1"/>
    <col min="7169" max="7169" width="11.625" style="52" customWidth="1"/>
    <col min="7170" max="7170" width="8.125" style="52" customWidth="1"/>
    <col min="7171" max="7171" width="36.5" style="52" customWidth="1"/>
    <col min="7172" max="7172" width="10.75" style="52" customWidth="1"/>
    <col min="7173" max="7173" width="8.125" style="52" customWidth="1"/>
    <col min="7174" max="7174" width="9.125" style="52" customWidth="1"/>
    <col min="7175" max="7178" width="9" style="52" hidden="1" customWidth="1"/>
    <col min="7179" max="7423" width="9" style="52"/>
    <col min="7424" max="7424" width="36.75" style="52" customWidth="1"/>
    <col min="7425" max="7425" width="11.625" style="52" customWidth="1"/>
    <col min="7426" max="7426" width="8.125" style="52" customWidth="1"/>
    <col min="7427" max="7427" width="36.5" style="52" customWidth="1"/>
    <col min="7428" max="7428" width="10.75" style="52" customWidth="1"/>
    <col min="7429" max="7429" width="8.125" style="52" customWidth="1"/>
    <col min="7430" max="7430" width="9.125" style="52" customWidth="1"/>
    <col min="7431" max="7434" width="9" style="52" hidden="1" customWidth="1"/>
    <col min="7435" max="7679" width="9" style="52"/>
    <col min="7680" max="7680" width="36.75" style="52" customWidth="1"/>
    <col min="7681" max="7681" width="11.625" style="52" customWidth="1"/>
    <col min="7682" max="7682" width="8.125" style="52" customWidth="1"/>
    <col min="7683" max="7683" width="36.5" style="52" customWidth="1"/>
    <col min="7684" max="7684" width="10.75" style="52" customWidth="1"/>
    <col min="7685" max="7685" width="8.125" style="52" customWidth="1"/>
    <col min="7686" max="7686" width="9.125" style="52" customWidth="1"/>
    <col min="7687" max="7690" width="9" style="52" hidden="1" customWidth="1"/>
    <col min="7691" max="7935" width="9" style="52"/>
    <col min="7936" max="7936" width="36.75" style="52" customWidth="1"/>
    <col min="7937" max="7937" width="11.625" style="52" customWidth="1"/>
    <col min="7938" max="7938" width="8.125" style="52" customWidth="1"/>
    <col min="7939" max="7939" width="36.5" style="52" customWidth="1"/>
    <col min="7940" max="7940" width="10.75" style="52" customWidth="1"/>
    <col min="7941" max="7941" width="8.125" style="52" customWidth="1"/>
    <col min="7942" max="7942" width="9.125" style="52" customWidth="1"/>
    <col min="7943" max="7946" width="9" style="52" hidden="1" customWidth="1"/>
    <col min="7947" max="8191" width="9" style="52"/>
    <col min="8192" max="8192" width="36.75" style="52" customWidth="1"/>
    <col min="8193" max="8193" width="11.625" style="52" customWidth="1"/>
    <col min="8194" max="8194" width="8.125" style="52" customWidth="1"/>
    <col min="8195" max="8195" width="36.5" style="52" customWidth="1"/>
    <col min="8196" max="8196" width="10.75" style="52" customWidth="1"/>
    <col min="8197" max="8197" width="8.125" style="52" customWidth="1"/>
    <col min="8198" max="8198" width="9.125" style="52" customWidth="1"/>
    <col min="8199" max="8202" width="9" style="52" hidden="1" customWidth="1"/>
    <col min="8203" max="8447" width="9" style="52"/>
    <col min="8448" max="8448" width="36.75" style="52" customWidth="1"/>
    <col min="8449" max="8449" width="11.625" style="52" customWidth="1"/>
    <col min="8450" max="8450" width="8.125" style="52" customWidth="1"/>
    <col min="8451" max="8451" width="36.5" style="52" customWidth="1"/>
    <col min="8452" max="8452" width="10.75" style="52" customWidth="1"/>
    <col min="8453" max="8453" width="8.125" style="52" customWidth="1"/>
    <col min="8454" max="8454" width="9.125" style="52" customWidth="1"/>
    <col min="8455" max="8458" width="9" style="52" hidden="1" customWidth="1"/>
    <col min="8459" max="8703" width="9" style="52"/>
    <col min="8704" max="8704" width="36.75" style="52" customWidth="1"/>
    <col min="8705" max="8705" width="11.625" style="52" customWidth="1"/>
    <col min="8706" max="8706" width="8.125" style="52" customWidth="1"/>
    <col min="8707" max="8707" width="36.5" style="52" customWidth="1"/>
    <col min="8708" max="8708" width="10.75" style="52" customWidth="1"/>
    <col min="8709" max="8709" width="8.125" style="52" customWidth="1"/>
    <col min="8710" max="8710" width="9.125" style="52" customWidth="1"/>
    <col min="8711" max="8714" width="9" style="52" hidden="1" customWidth="1"/>
    <col min="8715" max="8959" width="9" style="52"/>
    <col min="8960" max="8960" width="36.75" style="52" customWidth="1"/>
    <col min="8961" max="8961" width="11.625" style="52" customWidth="1"/>
    <col min="8962" max="8962" width="8.125" style="52" customWidth="1"/>
    <col min="8963" max="8963" width="36.5" style="52" customWidth="1"/>
    <col min="8964" max="8964" width="10.75" style="52" customWidth="1"/>
    <col min="8965" max="8965" width="8.125" style="52" customWidth="1"/>
    <col min="8966" max="8966" width="9.125" style="52" customWidth="1"/>
    <col min="8967" max="8970" width="9" style="52" hidden="1" customWidth="1"/>
    <col min="8971" max="9215" width="9" style="52"/>
    <col min="9216" max="9216" width="36.75" style="52" customWidth="1"/>
    <col min="9217" max="9217" width="11.625" style="52" customWidth="1"/>
    <col min="9218" max="9218" width="8.125" style="52" customWidth="1"/>
    <col min="9219" max="9219" width="36.5" style="52" customWidth="1"/>
    <col min="9220" max="9220" width="10.75" style="52" customWidth="1"/>
    <col min="9221" max="9221" width="8.125" style="52" customWidth="1"/>
    <col min="9222" max="9222" width="9.125" style="52" customWidth="1"/>
    <col min="9223" max="9226" width="9" style="52" hidden="1" customWidth="1"/>
    <col min="9227" max="9471" width="9" style="52"/>
    <col min="9472" max="9472" width="36.75" style="52" customWidth="1"/>
    <col min="9473" max="9473" width="11.625" style="52" customWidth="1"/>
    <col min="9474" max="9474" width="8.125" style="52" customWidth="1"/>
    <col min="9475" max="9475" width="36.5" style="52" customWidth="1"/>
    <col min="9476" max="9476" width="10.75" style="52" customWidth="1"/>
    <col min="9477" max="9477" width="8.125" style="52" customWidth="1"/>
    <col min="9478" max="9478" width="9.125" style="52" customWidth="1"/>
    <col min="9479" max="9482" width="9" style="52" hidden="1" customWidth="1"/>
    <col min="9483" max="9727" width="9" style="52"/>
    <col min="9728" max="9728" width="36.75" style="52" customWidth="1"/>
    <col min="9729" max="9729" width="11.625" style="52" customWidth="1"/>
    <col min="9730" max="9730" width="8.125" style="52" customWidth="1"/>
    <col min="9731" max="9731" width="36.5" style="52" customWidth="1"/>
    <col min="9732" max="9732" width="10.75" style="52" customWidth="1"/>
    <col min="9733" max="9733" width="8.125" style="52" customWidth="1"/>
    <col min="9734" max="9734" width="9.125" style="52" customWidth="1"/>
    <col min="9735" max="9738" width="9" style="52" hidden="1" customWidth="1"/>
    <col min="9739" max="9983" width="9" style="52"/>
    <col min="9984" max="9984" width="36.75" style="52" customWidth="1"/>
    <col min="9985" max="9985" width="11.625" style="52" customWidth="1"/>
    <col min="9986" max="9986" width="8.125" style="52" customWidth="1"/>
    <col min="9987" max="9987" width="36.5" style="52" customWidth="1"/>
    <col min="9988" max="9988" width="10.75" style="52" customWidth="1"/>
    <col min="9989" max="9989" width="8.125" style="52" customWidth="1"/>
    <col min="9990" max="9990" width="9.125" style="52" customWidth="1"/>
    <col min="9991" max="9994" width="9" style="52" hidden="1" customWidth="1"/>
    <col min="9995" max="10239" width="9" style="52"/>
    <col min="10240" max="10240" width="36.75" style="52" customWidth="1"/>
    <col min="10241" max="10241" width="11.625" style="52" customWidth="1"/>
    <col min="10242" max="10242" width="8.125" style="52" customWidth="1"/>
    <col min="10243" max="10243" width="36.5" style="52" customWidth="1"/>
    <col min="10244" max="10244" width="10.75" style="52" customWidth="1"/>
    <col min="10245" max="10245" width="8.125" style="52" customWidth="1"/>
    <col min="10246" max="10246" width="9.125" style="52" customWidth="1"/>
    <col min="10247" max="10250" width="9" style="52" hidden="1" customWidth="1"/>
    <col min="10251" max="10495" width="9" style="52"/>
    <col min="10496" max="10496" width="36.75" style="52" customWidth="1"/>
    <col min="10497" max="10497" width="11.625" style="52" customWidth="1"/>
    <col min="10498" max="10498" width="8.125" style="52" customWidth="1"/>
    <col min="10499" max="10499" width="36.5" style="52" customWidth="1"/>
    <col min="10500" max="10500" width="10.75" style="52" customWidth="1"/>
    <col min="10501" max="10501" width="8.125" style="52" customWidth="1"/>
    <col min="10502" max="10502" width="9.125" style="52" customWidth="1"/>
    <col min="10503" max="10506" width="9" style="52" hidden="1" customWidth="1"/>
    <col min="10507" max="10751" width="9" style="52"/>
    <col min="10752" max="10752" width="36.75" style="52" customWidth="1"/>
    <col min="10753" max="10753" width="11.625" style="52" customWidth="1"/>
    <col min="10754" max="10754" width="8.125" style="52" customWidth="1"/>
    <col min="10755" max="10755" width="36.5" style="52" customWidth="1"/>
    <col min="10756" max="10756" width="10.75" style="52" customWidth="1"/>
    <col min="10757" max="10757" width="8.125" style="52" customWidth="1"/>
    <col min="10758" max="10758" width="9.125" style="52" customWidth="1"/>
    <col min="10759" max="10762" width="9" style="52" hidden="1" customWidth="1"/>
    <col min="10763" max="11007" width="9" style="52"/>
    <col min="11008" max="11008" width="36.75" style="52" customWidth="1"/>
    <col min="11009" max="11009" width="11.625" style="52" customWidth="1"/>
    <col min="11010" max="11010" width="8.125" style="52" customWidth="1"/>
    <col min="11011" max="11011" width="36.5" style="52" customWidth="1"/>
    <col min="11012" max="11012" width="10.75" style="52" customWidth="1"/>
    <col min="11013" max="11013" width="8.125" style="52" customWidth="1"/>
    <col min="11014" max="11014" width="9.125" style="52" customWidth="1"/>
    <col min="11015" max="11018" width="9" style="52" hidden="1" customWidth="1"/>
    <col min="11019" max="11263" width="9" style="52"/>
    <col min="11264" max="11264" width="36.75" style="52" customWidth="1"/>
    <col min="11265" max="11265" width="11.625" style="52" customWidth="1"/>
    <col min="11266" max="11266" width="8.125" style="52" customWidth="1"/>
    <col min="11267" max="11267" width="36.5" style="52" customWidth="1"/>
    <col min="11268" max="11268" width="10.75" style="52" customWidth="1"/>
    <col min="11269" max="11269" width="8.125" style="52" customWidth="1"/>
    <col min="11270" max="11270" width="9.125" style="52" customWidth="1"/>
    <col min="11271" max="11274" width="9" style="52" hidden="1" customWidth="1"/>
    <col min="11275" max="11519" width="9" style="52"/>
    <col min="11520" max="11520" width="36.75" style="52" customWidth="1"/>
    <col min="11521" max="11521" width="11.625" style="52" customWidth="1"/>
    <col min="11522" max="11522" width="8.125" style="52" customWidth="1"/>
    <col min="11523" max="11523" width="36.5" style="52" customWidth="1"/>
    <col min="11524" max="11524" width="10.75" style="52" customWidth="1"/>
    <col min="11525" max="11525" width="8.125" style="52" customWidth="1"/>
    <col min="11526" max="11526" width="9.125" style="52" customWidth="1"/>
    <col min="11527" max="11530" width="9" style="52" hidden="1" customWidth="1"/>
    <col min="11531" max="11775" width="9" style="52"/>
    <col min="11776" max="11776" width="36.75" style="52" customWidth="1"/>
    <col min="11777" max="11777" width="11.625" style="52" customWidth="1"/>
    <col min="11778" max="11778" width="8.125" style="52" customWidth="1"/>
    <col min="11779" max="11779" width="36.5" style="52" customWidth="1"/>
    <col min="11780" max="11780" width="10.75" style="52" customWidth="1"/>
    <col min="11781" max="11781" width="8.125" style="52" customWidth="1"/>
    <col min="11782" max="11782" width="9.125" style="52" customWidth="1"/>
    <col min="11783" max="11786" width="9" style="52" hidden="1" customWidth="1"/>
    <col min="11787" max="12031" width="9" style="52"/>
    <col min="12032" max="12032" width="36.75" style="52" customWidth="1"/>
    <col min="12033" max="12033" width="11.625" style="52" customWidth="1"/>
    <col min="12034" max="12034" width="8.125" style="52" customWidth="1"/>
    <col min="12035" max="12035" width="36.5" style="52" customWidth="1"/>
    <col min="12036" max="12036" width="10.75" style="52" customWidth="1"/>
    <col min="12037" max="12037" width="8.125" style="52" customWidth="1"/>
    <col min="12038" max="12038" width="9.125" style="52" customWidth="1"/>
    <col min="12039" max="12042" width="9" style="52" hidden="1" customWidth="1"/>
    <col min="12043" max="12287" width="9" style="52"/>
    <col min="12288" max="12288" width="36.75" style="52" customWidth="1"/>
    <col min="12289" max="12289" width="11.625" style="52" customWidth="1"/>
    <col min="12290" max="12290" width="8.125" style="52" customWidth="1"/>
    <col min="12291" max="12291" width="36.5" style="52" customWidth="1"/>
    <col min="12292" max="12292" width="10.75" style="52" customWidth="1"/>
    <col min="12293" max="12293" width="8.125" style="52" customWidth="1"/>
    <col min="12294" max="12294" width="9.125" style="52" customWidth="1"/>
    <col min="12295" max="12298" width="9" style="52" hidden="1" customWidth="1"/>
    <col min="12299" max="12543" width="9" style="52"/>
    <col min="12544" max="12544" width="36.75" style="52" customWidth="1"/>
    <col min="12545" max="12545" width="11.625" style="52" customWidth="1"/>
    <col min="12546" max="12546" width="8.125" style="52" customWidth="1"/>
    <col min="12547" max="12547" width="36.5" style="52" customWidth="1"/>
    <col min="12548" max="12548" width="10.75" style="52" customWidth="1"/>
    <col min="12549" max="12549" width="8.125" style="52" customWidth="1"/>
    <col min="12550" max="12550" width="9.125" style="52" customWidth="1"/>
    <col min="12551" max="12554" width="9" style="52" hidden="1" customWidth="1"/>
    <col min="12555" max="12799" width="9" style="52"/>
    <col min="12800" max="12800" width="36.75" style="52" customWidth="1"/>
    <col min="12801" max="12801" width="11.625" style="52" customWidth="1"/>
    <col min="12802" max="12802" width="8.125" style="52" customWidth="1"/>
    <col min="12803" max="12803" width="36.5" style="52" customWidth="1"/>
    <col min="12804" max="12804" width="10.75" style="52" customWidth="1"/>
    <col min="12805" max="12805" width="8.125" style="52" customWidth="1"/>
    <col min="12806" max="12806" width="9.125" style="52" customWidth="1"/>
    <col min="12807" max="12810" width="9" style="52" hidden="1" customWidth="1"/>
    <col min="12811" max="13055" width="9" style="52"/>
    <col min="13056" max="13056" width="36.75" style="52" customWidth="1"/>
    <col min="13057" max="13057" width="11.625" style="52" customWidth="1"/>
    <col min="13058" max="13058" width="8.125" style="52" customWidth="1"/>
    <col min="13059" max="13059" width="36.5" style="52" customWidth="1"/>
    <col min="13060" max="13060" width="10.75" style="52" customWidth="1"/>
    <col min="13061" max="13061" width="8.125" style="52" customWidth="1"/>
    <col min="13062" max="13062" width="9.125" style="52" customWidth="1"/>
    <col min="13063" max="13066" width="9" style="52" hidden="1" customWidth="1"/>
    <col min="13067" max="13311" width="9" style="52"/>
    <col min="13312" max="13312" width="36.75" style="52" customWidth="1"/>
    <col min="13313" max="13313" width="11.625" style="52" customWidth="1"/>
    <col min="13314" max="13314" width="8.125" style="52" customWidth="1"/>
    <col min="13315" max="13315" width="36.5" style="52" customWidth="1"/>
    <col min="13316" max="13316" width="10.75" style="52" customWidth="1"/>
    <col min="13317" max="13317" width="8.125" style="52" customWidth="1"/>
    <col min="13318" max="13318" width="9.125" style="52" customWidth="1"/>
    <col min="13319" max="13322" width="9" style="52" hidden="1" customWidth="1"/>
    <col min="13323" max="13567" width="9" style="52"/>
    <col min="13568" max="13568" width="36.75" style="52" customWidth="1"/>
    <col min="13569" max="13569" width="11.625" style="52" customWidth="1"/>
    <col min="13570" max="13570" width="8.125" style="52" customWidth="1"/>
    <col min="13571" max="13571" width="36.5" style="52" customWidth="1"/>
    <col min="13572" max="13572" width="10.75" style="52" customWidth="1"/>
    <col min="13573" max="13573" width="8.125" style="52" customWidth="1"/>
    <col min="13574" max="13574" width="9.125" style="52" customWidth="1"/>
    <col min="13575" max="13578" width="9" style="52" hidden="1" customWidth="1"/>
    <col min="13579" max="13823" width="9" style="52"/>
    <col min="13824" max="13824" width="36.75" style="52" customWidth="1"/>
    <col min="13825" max="13825" width="11.625" style="52" customWidth="1"/>
    <col min="13826" max="13826" width="8.125" style="52" customWidth="1"/>
    <col min="13827" max="13827" width="36.5" style="52" customWidth="1"/>
    <col min="13828" max="13828" width="10.75" style="52" customWidth="1"/>
    <col min="13829" max="13829" width="8.125" style="52" customWidth="1"/>
    <col min="13830" max="13830" width="9.125" style="52" customWidth="1"/>
    <col min="13831" max="13834" width="9" style="52" hidden="1" customWidth="1"/>
    <col min="13835" max="14079" width="9" style="52"/>
    <col min="14080" max="14080" width="36.75" style="52" customWidth="1"/>
    <col min="14081" max="14081" width="11.625" style="52" customWidth="1"/>
    <col min="14082" max="14082" width="8.125" style="52" customWidth="1"/>
    <col min="14083" max="14083" width="36.5" style="52" customWidth="1"/>
    <col min="14084" max="14084" width="10.75" style="52" customWidth="1"/>
    <col min="14085" max="14085" width="8.125" style="52" customWidth="1"/>
    <col min="14086" max="14086" width="9.125" style="52" customWidth="1"/>
    <col min="14087" max="14090" width="9" style="52" hidden="1" customWidth="1"/>
    <col min="14091" max="14335" width="9" style="52"/>
    <col min="14336" max="14336" width="36.75" style="52" customWidth="1"/>
    <col min="14337" max="14337" width="11.625" style="52" customWidth="1"/>
    <col min="14338" max="14338" width="8.125" style="52" customWidth="1"/>
    <col min="14339" max="14339" width="36.5" style="52" customWidth="1"/>
    <col min="14340" max="14340" width="10.75" style="52" customWidth="1"/>
    <col min="14341" max="14341" width="8.125" style="52" customWidth="1"/>
    <col min="14342" max="14342" width="9.125" style="52" customWidth="1"/>
    <col min="14343" max="14346" width="9" style="52" hidden="1" customWidth="1"/>
    <col min="14347" max="14591" width="9" style="52"/>
    <col min="14592" max="14592" width="36.75" style="52" customWidth="1"/>
    <col min="14593" max="14593" width="11.625" style="52" customWidth="1"/>
    <col min="14594" max="14594" width="8.125" style="52" customWidth="1"/>
    <col min="14595" max="14595" width="36.5" style="52" customWidth="1"/>
    <col min="14596" max="14596" width="10.75" style="52" customWidth="1"/>
    <col min="14597" max="14597" width="8.125" style="52" customWidth="1"/>
    <col min="14598" max="14598" width="9.125" style="52" customWidth="1"/>
    <col min="14599" max="14602" width="9" style="52" hidden="1" customWidth="1"/>
    <col min="14603" max="14847" width="9" style="52"/>
    <col min="14848" max="14848" width="36.75" style="52" customWidth="1"/>
    <col min="14849" max="14849" width="11.625" style="52" customWidth="1"/>
    <col min="14850" max="14850" width="8.125" style="52" customWidth="1"/>
    <col min="14851" max="14851" width="36.5" style="52" customWidth="1"/>
    <col min="14852" max="14852" width="10.75" style="52" customWidth="1"/>
    <col min="14853" max="14853" width="8.125" style="52" customWidth="1"/>
    <col min="14854" max="14854" width="9.125" style="52" customWidth="1"/>
    <col min="14855" max="14858" width="9" style="52" hidden="1" customWidth="1"/>
    <col min="14859" max="15103" width="9" style="52"/>
    <col min="15104" max="15104" width="36.75" style="52" customWidth="1"/>
    <col min="15105" max="15105" width="11.625" style="52" customWidth="1"/>
    <col min="15106" max="15106" width="8.125" style="52" customWidth="1"/>
    <col min="15107" max="15107" width="36.5" style="52" customWidth="1"/>
    <col min="15108" max="15108" width="10.75" style="52" customWidth="1"/>
    <col min="15109" max="15109" width="8.125" style="52" customWidth="1"/>
    <col min="15110" max="15110" width="9.125" style="52" customWidth="1"/>
    <col min="15111" max="15114" width="9" style="52" hidden="1" customWidth="1"/>
    <col min="15115" max="15359" width="9" style="52"/>
    <col min="15360" max="15360" width="36.75" style="52" customWidth="1"/>
    <col min="15361" max="15361" width="11.625" style="52" customWidth="1"/>
    <col min="15362" max="15362" width="8.125" style="52" customWidth="1"/>
    <col min="15363" max="15363" width="36.5" style="52" customWidth="1"/>
    <col min="15364" max="15364" width="10.75" style="52" customWidth="1"/>
    <col min="15365" max="15365" width="8.125" style="52" customWidth="1"/>
    <col min="15366" max="15366" width="9.125" style="52" customWidth="1"/>
    <col min="15367" max="15370" width="9" style="52" hidden="1" customWidth="1"/>
    <col min="15371" max="15615" width="9" style="52"/>
    <col min="15616" max="15616" width="36.75" style="52" customWidth="1"/>
    <col min="15617" max="15617" width="11.625" style="52" customWidth="1"/>
    <col min="15618" max="15618" width="8.125" style="52" customWidth="1"/>
    <col min="15619" max="15619" width="36.5" style="52" customWidth="1"/>
    <col min="15620" max="15620" width="10.75" style="52" customWidth="1"/>
    <col min="15621" max="15621" width="8.125" style="52" customWidth="1"/>
    <col min="15622" max="15622" width="9.125" style="52" customWidth="1"/>
    <col min="15623" max="15626" width="9" style="52" hidden="1" customWidth="1"/>
    <col min="15627" max="15871" width="9" style="52"/>
    <col min="15872" max="15872" width="36.75" style="52" customWidth="1"/>
    <col min="15873" max="15873" width="11.625" style="52" customWidth="1"/>
    <col min="15874" max="15874" width="8.125" style="52" customWidth="1"/>
    <col min="15875" max="15875" width="36.5" style="52" customWidth="1"/>
    <col min="15876" max="15876" width="10.75" style="52" customWidth="1"/>
    <col min="15877" max="15877" width="8.125" style="52" customWidth="1"/>
    <col min="15878" max="15878" width="9.125" style="52" customWidth="1"/>
    <col min="15879" max="15882" width="9" style="52" hidden="1" customWidth="1"/>
    <col min="15883" max="16127" width="9" style="52"/>
    <col min="16128" max="16128" width="36.75" style="52" customWidth="1"/>
    <col min="16129" max="16129" width="11.625" style="52" customWidth="1"/>
    <col min="16130" max="16130" width="8.125" style="52" customWidth="1"/>
    <col min="16131" max="16131" width="36.5" style="52" customWidth="1"/>
    <col min="16132" max="16132" width="10.75" style="52" customWidth="1"/>
    <col min="16133" max="16133" width="8.125" style="52" customWidth="1"/>
    <col min="16134" max="16134" width="9.125" style="52" customWidth="1"/>
    <col min="16135" max="16138" width="9" style="52" hidden="1" customWidth="1"/>
    <col min="16139" max="16384" width="9" style="52"/>
  </cols>
  <sheetData>
    <row r="1" spans="1:12" ht="18.75">
      <c r="A1" s="307" t="s">
        <v>250</v>
      </c>
      <c r="B1" s="307"/>
      <c r="C1" s="307"/>
      <c r="D1" s="307"/>
      <c r="E1" s="307"/>
      <c r="F1" s="307"/>
      <c r="G1" s="307"/>
      <c r="H1" s="307"/>
      <c r="I1" s="307"/>
      <c r="J1" s="307"/>
      <c r="K1" s="307"/>
      <c r="L1" s="307"/>
    </row>
    <row r="2" spans="1:12" ht="24.75" customHeight="1">
      <c r="A2" s="308" t="s">
        <v>543</v>
      </c>
      <c r="B2" s="308"/>
      <c r="C2" s="308"/>
      <c r="D2" s="308"/>
      <c r="E2" s="308"/>
      <c r="F2" s="308"/>
      <c r="G2" s="308"/>
      <c r="H2" s="308"/>
      <c r="I2" s="308"/>
      <c r="J2" s="308"/>
      <c r="K2" s="308"/>
      <c r="L2" s="308"/>
    </row>
    <row r="3" spans="1:12" ht="18.75">
      <c r="A3" s="318"/>
      <c r="B3" s="319"/>
      <c r="C3" s="53"/>
      <c r="D3" s="53"/>
      <c r="E3" s="53"/>
      <c r="F3" s="53"/>
      <c r="G3" s="54"/>
      <c r="I3" s="53"/>
      <c r="J3" s="53"/>
      <c r="K3" s="53"/>
      <c r="L3" s="55" t="s">
        <v>8</v>
      </c>
    </row>
    <row r="4" spans="1:12" ht="42.75">
      <c r="A4" s="56" t="s">
        <v>9</v>
      </c>
      <c r="B4" s="57" t="s">
        <v>10</v>
      </c>
      <c r="C4" s="57" t="s">
        <v>11</v>
      </c>
      <c r="D4" s="57" t="s">
        <v>12</v>
      </c>
      <c r="E4" s="57" t="s">
        <v>13</v>
      </c>
      <c r="F4" s="188" t="s">
        <v>14</v>
      </c>
      <c r="G4" s="56" t="s">
        <v>230</v>
      </c>
      <c r="H4" s="57" t="s">
        <v>10</v>
      </c>
      <c r="I4" s="57" t="s">
        <v>11</v>
      </c>
      <c r="J4" s="57" t="s">
        <v>12</v>
      </c>
      <c r="K4" s="57" t="s">
        <v>13</v>
      </c>
      <c r="L4" s="188" t="s">
        <v>14</v>
      </c>
    </row>
    <row r="5" spans="1:12" ht="37.5" customHeight="1">
      <c r="A5" s="58" t="s">
        <v>16</v>
      </c>
      <c r="B5" s="59"/>
      <c r="C5" s="189"/>
      <c r="D5" s="189"/>
      <c r="E5" s="189"/>
      <c r="F5" s="190"/>
      <c r="G5" s="58" t="s">
        <v>16</v>
      </c>
      <c r="H5" s="59"/>
      <c r="I5" s="189"/>
      <c r="J5" s="189"/>
      <c r="K5" s="189"/>
      <c r="L5" s="190"/>
    </row>
    <row r="6" spans="1:12" ht="30.75" customHeight="1">
      <c r="A6" s="60" t="s">
        <v>414</v>
      </c>
      <c r="B6" s="59"/>
      <c r="C6" s="189"/>
      <c r="D6" s="189"/>
      <c r="E6" s="189"/>
      <c r="F6" s="190"/>
      <c r="G6" s="60" t="s">
        <v>415</v>
      </c>
      <c r="H6" s="59"/>
      <c r="I6" s="189"/>
      <c r="J6" s="189"/>
      <c r="K6" s="189"/>
      <c r="L6" s="190"/>
    </row>
    <row r="7" spans="1:12" ht="36.75" customHeight="1">
      <c r="A7" s="61" t="s">
        <v>251</v>
      </c>
      <c r="B7" s="62"/>
      <c r="C7" s="191"/>
      <c r="D7" s="191"/>
      <c r="E7" s="191"/>
      <c r="F7" s="192"/>
      <c r="G7" s="61" t="s">
        <v>252</v>
      </c>
      <c r="H7" s="62">
        <f>SUM(H8:H10)</f>
        <v>0</v>
      </c>
      <c r="I7" s="191"/>
      <c r="J7" s="191"/>
      <c r="K7" s="191"/>
      <c r="L7" s="192"/>
    </row>
    <row r="8" spans="1:12" ht="36.75" customHeight="1">
      <c r="A8" s="64" t="s">
        <v>253</v>
      </c>
      <c r="B8" s="62"/>
      <c r="C8" s="191"/>
      <c r="D8" s="191"/>
      <c r="E8" s="191"/>
      <c r="F8" s="192"/>
      <c r="G8" s="64" t="s">
        <v>253</v>
      </c>
      <c r="H8" s="62"/>
      <c r="I8" s="191"/>
      <c r="J8" s="191"/>
      <c r="K8" s="191"/>
      <c r="L8" s="192"/>
    </row>
    <row r="9" spans="1:12" ht="36.75" customHeight="1">
      <c r="A9" s="64" t="s">
        <v>254</v>
      </c>
      <c r="B9" s="62"/>
      <c r="C9" s="191"/>
      <c r="D9" s="191"/>
      <c r="E9" s="191"/>
      <c r="F9" s="192"/>
      <c r="G9" s="64" t="s">
        <v>254</v>
      </c>
      <c r="H9" s="62"/>
      <c r="I9" s="191"/>
      <c r="J9" s="191"/>
      <c r="K9" s="191"/>
      <c r="L9" s="192"/>
    </row>
    <row r="10" spans="1:12" ht="36.75" customHeight="1">
      <c r="A10" s="64" t="s">
        <v>255</v>
      </c>
      <c r="B10" s="62"/>
      <c r="C10" s="191"/>
      <c r="D10" s="191"/>
      <c r="E10" s="191"/>
      <c r="F10" s="192"/>
      <c r="G10" s="64" t="s">
        <v>255</v>
      </c>
      <c r="H10" s="62"/>
      <c r="I10" s="191"/>
      <c r="J10" s="191"/>
      <c r="K10" s="191"/>
      <c r="L10" s="192"/>
    </row>
    <row r="11" spans="1:12" ht="36.75" customHeight="1">
      <c r="A11" s="61" t="s">
        <v>256</v>
      </c>
      <c r="B11" s="62">
        <f>B12+B13</f>
        <v>0</v>
      </c>
      <c r="C11" s="191"/>
      <c r="D11" s="191"/>
      <c r="E11" s="191"/>
      <c r="F11" s="192"/>
      <c r="G11" s="61" t="s">
        <v>257</v>
      </c>
      <c r="H11" s="62">
        <f>H12+H13</f>
        <v>0</v>
      </c>
      <c r="I11" s="191"/>
      <c r="J11" s="191"/>
      <c r="K11" s="191"/>
      <c r="L11" s="192"/>
    </row>
    <row r="12" spans="1:12" ht="36.75" customHeight="1">
      <c r="A12" s="65" t="s">
        <v>258</v>
      </c>
      <c r="B12" s="62"/>
      <c r="C12" s="191"/>
      <c r="D12" s="191"/>
      <c r="E12" s="191"/>
      <c r="F12" s="192"/>
      <c r="G12" s="64" t="s">
        <v>259</v>
      </c>
      <c r="H12" s="62"/>
      <c r="I12" s="191"/>
      <c r="J12" s="191"/>
      <c r="K12" s="191"/>
      <c r="L12" s="192"/>
    </row>
    <row r="13" spans="1:12" ht="36.75" customHeight="1">
      <c r="A13" s="64" t="s">
        <v>260</v>
      </c>
      <c r="B13" s="62"/>
      <c r="C13" s="191"/>
      <c r="D13" s="191"/>
      <c r="E13" s="191"/>
      <c r="F13" s="192"/>
      <c r="G13" s="64" t="s">
        <v>260</v>
      </c>
      <c r="H13" s="62"/>
      <c r="I13" s="191"/>
      <c r="J13" s="191"/>
      <c r="K13" s="191"/>
      <c r="L13" s="192"/>
    </row>
    <row r="14" spans="1:12" ht="36.75" customHeight="1">
      <c r="A14" s="61" t="s">
        <v>261</v>
      </c>
      <c r="B14" s="62"/>
      <c r="C14" s="191"/>
      <c r="D14" s="191"/>
      <c r="E14" s="191"/>
      <c r="F14" s="192"/>
      <c r="G14" s="61" t="s">
        <v>262</v>
      </c>
      <c r="H14" s="62"/>
      <c r="I14" s="191"/>
      <c r="J14" s="191"/>
      <c r="K14" s="191"/>
      <c r="L14" s="192"/>
    </row>
    <row r="15" spans="1:12" ht="36.75" customHeight="1">
      <c r="A15" s="61" t="s">
        <v>263</v>
      </c>
      <c r="B15" s="62"/>
      <c r="C15" s="191"/>
      <c r="D15" s="191"/>
      <c r="E15" s="191"/>
      <c r="F15" s="192"/>
      <c r="G15" s="61" t="s">
        <v>264</v>
      </c>
      <c r="H15" s="62"/>
      <c r="I15" s="191"/>
      <c r="J15" s="191"/>
      <c r="K15" s="191"/>
      <c r="L15" s="192"/>
    </row>
    <row r="16" spans="1:12" ht="36.75" customHeight="1">
      <c r="A16" s="66"/>
      <c r="B16" s="67"/>
      <c r="C16" s="67"/>
      <c r="D16" s="67"/>
      <c r="E16" s="67"/>
      <c r="F16" s="67"/>
      <c r="G16" s="68" t="s">
        <v>265</v>
      </c>
      <c r="H16" s="67"/>
      <c r="I16" s="67"/>
      <c r="J16" s="67"/>
      <c r="K16" s="67"/>
      <c r="L16" s="67"/>
    </row>
    <row r="17" spans="1:11" ht="30.95" customHeight="1">
      <c r="A17" s="320" t="s">
        <v>467</v>
      </c>
      <c r="B17" s="320"/>
      <c r="C17" s="320"/>
      <c r="D17" s="320"/>
      <c r="E17" s="320"/>
      <c r="F17" s="320"/>
      <c r="G17" s="320"/>
      <c r="H17" s="320"/>
      <c r="I17" s="320"/>
      <c r="J17" s="320"/>
      <c r="K17" s="320"/>
    </row>
    <row r="18" spans="1:11">
      <c r="A18" s="321" t="s">
        <v>266</v>
      </c>
      <c r="B18" s="321"/>
      <c r="C18" s="321"/>
      <c r="D18" s="321"/>
      <c r="E18" s="321"/>
      <c r="F18" s="321"/>
      <c r="G18" s="321"/>
      <c r="H18" s="321"/>
      <c r="I18" s="321"/>
      <c r="J18" s="321"/>
      <c r="K18" s="321"/>
    </row>
    <row r="19" spans="1:11">
      <c r="B19" s="69"/>
      <c r="C19" s="69"/>
      <c r="D19" s="69"/>
      <c r="E19" s="69"/>
      <c r="H19" s="69"/>
      <c r="I19" s="69"/>
      <c r="J19" s="69"/>
      <c r="K19" s="69"/>
    </row>
  </sheetData>
  <mergeCells count="5">
    <mergeCell ref="A1:L1"/>
    <mergeCell ref="A2:L2"/>
    <mergeCell ref="A3:B3"/>
    <mergeCell ref="A17:K17"/>
    <mergeCell ref="A18:K18"/>
  </mergeCells>
  <phoneticPr fontId="78" type="noConversion"/>
  <printOptions horizontalCentered="1"/>
  <pageMargins left="0.23611111111111099" right="0.23611111111111099" top="0.51180555555555596" bottom="0.43263888888888902" header="0.31458333333333299" footer="0.156944444444444"/>
  <pageSetup paperSize="9" scale="68" orientation="portrait" blackAndWhite="1" errors="blank" r:id="rId1"/>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AS22"/>
  <sheetViews>
    <sheetView workbookViewId="0">
      <selection activeCell="A6" sqref="A6"/>
    </sheetView>
  </sheetViews>
  <sheetFormatPr defaultColWidth="6.75" defaultRowHeight="11.25"/>
  <cols>
    <col min="1" max="1" width="46.25" style="34" customWidth="1"/>
    <col min="2" max="4" width="14" style="34" customWidth="1"/>
    <col min="5" max="45" width="9" style="34" customWidth="1"/>
    <col min="46" max="16384" width="6.75" style="34"/>
  </cols>
  <sheetData>
    <row r="1" spans="1:45" ht="19.5" customHeight="1">
      <c r="A1" s="183" t="s">
        <v>267</v>
      </c>
      <c r="B1" s="183"/>
      <c r="C1" s="183"/>
      <c r="D1" s="183"/>
      <c r="E1" s="183"/>
      <c r="F1" s="183"/>
    </row>
    <row r="2" spans="1:45" ht="31.5" customHeight="1">
      <c r="A2" s="322" t="s">
        <v>546</v>
      </c>
      <c r="B2" s="322"/>
      <c r="C2" s="322"/>
      <c r="D2" s="322"/>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row>
    <row r="3" spans="1:45" s="33" customFormat="1" ht="19.5" customHeight="1">
      <c r="A3" s="37"/>
      <c r="B3" s="38"/>
      <c r="C3" s="38"/>
      <c r="D3" s="39" t="s">
        <v>8</v>
      </c>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row>
    <row r="4" spans="1:45" s="33" customFormat="1" ht="50.1" customHeight="1">
      <c r="A4" s="46" t="s">
        <v>150</v>
      </c>
      <c r="B4" s="46" t="s">
        <v>544</v>
      </c>
      <c r="C4" s="46" t="s">
        <v>545</v>
      </c>
      <c r="D4" s="46" t="s">
        <v>268</v>
      </c>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51"/>
    </row>
    <row r="5" spans="1:45" s="33" customFormat="1" ht="24.95" customHeight="1">
      <c r="A5" s="184" t="s">
        <v>269</v>
      </c>
      <c r="B5" s="43"/>
      <c r="C5" s="43"/>
      <c r="D5" s="44"/>
    </row>
    <row r="6" spans="1:45" s="33" customFormat="1" ht="24.95" customHeight="1">
      <c r="A6" s="185" t="s">
        <v>270</v>
      </c>
      <c r="B6" s="46"/>
      <c r="C6" s="43"/>
      <c r="D6" s="44"/>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row>
    <row r="7" spans="1:45" s="33" customFormat="1" ht="24.95" customHeight="1">
      <c r="A7" s="184" t="s">
        <v>271</v>
      </c>
      <c r="B7" s="46"/>
      <c r="C7" s="43"/>
      <c r="D7" s="44"/>
      <c r="E7" s="40"/>
      <c r="F7" s="40"/>
      <c r="G7" s="47"/>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row>
    <row r="8" spans="1:45" s="33" customFormat="1" ht="24.95" customHeight="1">
      <c r="A8" s="185" t="s">
        <v>272</v>
      </c>
      <c r="B8" s="46"/>
      <c r="C8" s="43"/>
      <c r="D8" s="44"/>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row>
    <row r="9" spans="1:45" s="33" customFormat="1" ht="24.95" customHeight="1">
      <c r="A9" s="184" t="s">
        <v>273</v>
      </c>
      <c r="B9" s="46"/>
      <c r="C9" s="43"/>
      <c r="D9" s="44"/>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row>
    <row r="10" spans="1:45" s="33" customFormat="1" ht="24.95" customHeight="1">
      <c r="A10" s="185" t="s">
        <v>274</v>
      </c>
      <c r="B10" s="48"/>
      <c r="C10" s="48"/>
      <c r="D10" s="48"/>
    </row>
    <row r="11" spans="1:45" s="33" customFormat="1" ht="24.95" customHeight="1">
      <c r="A11" s="184" t="s">
        <v>275</v>
      </c>
      <c r="B11" s="48"/>
      <c r="C11" s="48"/>
      <c r="D11" s="48"/>
    </row>
    <row r="12" spans="1:45" s="33" customFormat="1" ht="24.95" customHeight="1">
      <c r="A12" s="185" t="s">
        <v>276</v>
      </c>
      <c r="B12" s="48"/>
      <c r="C12" s="48"/>
      <c r="D12" s="48"/>
    </row>
    <row r="13" spans="1:45" s="33" customFormat="1" ht="24.95" customHeight="1">
      <c r="A13" s="184" t="s">
        <v>277</v>
      </c>
      <c r="B13" s="48"/>
      <c r="C13" s="48"/>
      <c r="D13" s="48"/>
    </row>
    <row r="14" spans="1:45" s="33" customFormat="1" ht="24.95" customHeight="1">
      <c r="A14" s="185" t="s">
        <v>278</v>
      </c>
      <c r="B14" s="48"/>
      <c r="C14" s="48"/>
      <c r="D14" s="48"/>
    </row>
    <row r="15" spans="1:45" s="33" customFormat="1" ht="24.95" customHeight="1">
      <c r="A15" s="184" t="s">
        <v>279</v>
      </c>
      <c r="B15" s="48"/>
      <c r="C15" s="48"/>
      <c r="D15" s="48"/>
    </row>
    <row r="16" spans="1:45" s="33" customFormat="1" ht="24.95" customHeight="1">
      <c r="A16" s="185" t="s">
        <v>280</v>
      </c>
      <c r="B16" s="48"/>
      <c r="C16" s="48"/>
      <c r="D16" s="48"/>
    </row>
    <row r="17" spans="1:4" s="33" customFormat="1" ht="24.95" customHeight="1">
      <c r="A17" s="184" t="s">
        <v>281</v>
      </c>
      <c r="B17" s="48"/>
      <c r="C17" s="48"/>
      <c r="D17" s="48"/>
    </row>
    <row r="18" spans="1:4" s="33" customFormat="1" ht="24.95" customHeight="1">
      <c r="A18" s="185" t="s">
        <v>282</v>
      </c>
      <c r="B18" s="48"/>
      <c r="C18" s="48"/>
      <c r="D18" s="48"/>
    </row>
    <row r="19" spans="1:4" s="33" customFormat="1" ht="24.95" customHeight="1">
      <c r="A19" s="185"/>
      <c r="B19" s="48"/>
      <c r="C19" s="48"/>
      <c r="D19" s="48"/>
    </row>
    <row r="20" spans="1:4" s="33" customFormat="1" ht="24.95" customHeight="1">
      <c r="A20" s="186" t="s">
        <v>283</v>
      </c>
      <c r="B20" s="48"/>
      <c r="C20" s="48"/>
      <c r="D20" s="48"/>
    </row>
    <row r="21" spans="1:4" s="33" customFormat="1" ht="24.95" customHeight="1">
      <c r="A21" s="186" t="s">
        <v>284</v>
      </c>
      <c r="B21" s="48"/>
      <c r="C21" s="48"/>
      <c r="D21" s="48"/>
    </row>
    <row r="22" spans="1:4" ht="18" customHeight="1">
      <c r="A22" s="187" t="s">
        <v>467</v>
      </c>
    </row>
  </sheetData>
  <mergeCells count="1">
    <mergeCell ref="A2:D2"/>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D41"/>
  <sheetViews>
    <sheetView tabSelected="1" view="pageBreakPreview" topLeftCell="A4" zoomScaleNormal="100" workbookViewId="0">
      <selection activeCell="G20" sqref="G20"/>
    </sheetView>
  </sheetViews>
  <sheetFormatPr defaultColWidth="9" defaultRowHeight="13.5"/>
  <cols>
    <col min="1" max="1" width="30.625" style="172" customWidth="1"/>
    <col min="2" max="2" width="15.625" style="173" customWidth="1"/>
    <col min="3" max="3" width="30.625" style="172" customWidth="1"/>
    <col min="4" max="4" width="15.625" style="172" customWidth="1"/>
    <col min="5" max="16384" width="9" style="172"/>
  </cols>
  <sheetData>
    <row r="1" spans="1:4" ht="18" customHeight="1">
      <c r="A1" s="295" t="s">
        <v>285</v>
      </c>
      <c r="B1" s="295"/>
      <c r="C1" s="295"/>
      <c r="D1" s="295"/>
    </row>
    <row r="2" spans="1:4" ht="24">
      <c r="A2" s="299" t="s">
        <v>547</v>
      </c>
      <c r="B2" s="299"/>
      <c r="C2" s="299"/>
      <c r="D2" s="299"/>
    </row>
    <row r="3" spans="1:4" ht="24">
      <c r="A3" s="174"/>
      <c r="B3" s="175"/>
      <c r="C3" s="174"/>
      <c r="D3" s="176" t="s">
        <v>8</v>
      </c>
    </row>
    <row r="4" spans="1:4" ht="14.25">
      <c r="A4" s="177" t="s">
        <v>9</v>
      </c>
      <c r="B4" s="171" t="s">
        <v>10</v>
      </c>
      <c r="C4" s="177" t="s">
        <v>15</v>
      </c>
      <c r="D4" s="171" t="s">
        <v>10</v>
      </c>
    </row>
    <row r="5" spans="1:4" ht="14.25">
      <c r="A5" s="177" t="s">
        <v>16</v>
      </c>
      <c r="B5" s="84">
        <f>B6+B32</f>
        <v>4453</v>
      </c>
      <c r="C5" s="177" t="s">
        <v>16</v>
      </c>
      <c r="D5" s="84">
        <f>D6+D32</f>
        <v>4453</v>
      </c>
    </row>
    <row r="6" spans="1:4" ht="14.25">
      <c r="A6" s="178" t="s">
        <v>17</v>
      </c>
      <c r="B6" s="84">
        <f>B7+B23</f>
        <v>424</v>
      </c>
      <c r="C6" s="178" t="s">
        <v>18</v>
      </c>
      <c r="D6" s="84">
        <f>SUM(D7:D31)</f>
        <v>4373</v>
      </c>
    </row>
    <row r="7" spans="1:4">
      <c r="A7" s="179" t="s">
        <v>19</v>
      </c>
      <c r="B7" s="84">
        <f>SUM(B8:B22)</f>
        <v>416</v>
      </c>
      <c r="C7" s="147" t="s">
        <v>20</v>
      </c>
      <c r="D7" s="89">
        <v>945</v>
      </c>
    </row>
    <row r="8" spans="1:4">
      <c r="A8" s="179" t="s">
        <v>21</v>
      </c>
      <c r="B8" s="89">
        <v>290</v>
      </c>
      <c r="C8" s="147" t="s">
        <v>22</v>
      </c>
      <c r="D8" s="89"/>
    </row>
    <row r="9" spans="1:4">
      <c r="A9" s="179" t="s">
        <v>23</v>
      </c>
      <c r="B9" s="89">
        <v>26</v>
      </c>
      <c r="C9" s="147" t="s">
        <v>24</v>
      </c>
      <c r="D9" s="89"/>
    </row>
    <row r="10" spans="1:4">
      <c r="A10" s="179" t="s">
        <v>25</v>
      </c>
      <c r="B10" s="89">
        <v>40</v>
      </c>
      <c r="C10" s="147" t="s">
        <v>26</v>
      </c>
      <c r="D10" s="89"/>
    </row>
    <row r="11" spans="1:4">
      <c r="A11" s="179" t="s">
        <v>27</v>
      </c>
      <c r="B11" s="89">
        <v>1</v>
      </c>
      <c r="C11" s="147" t="s">
        <v>28</v>
      </c>
      <c r="D11" s="89"/>
    </row>
    <row r="12" spans="1:4">
      <c r="A12" s="179" t="s">
        <v>29</v>
      </c>
      <c r="B12" s="89">
        <v>40</v>
      </c>
      <c r="C12" s="147" t="s">
        <v>30</v>
      </c>
      <c r="D12" s="89"/>
    </row>
    <row r="13" spans="1:4">
      <c r="A13" s="179" t="s">
        <v>31</v>
      </c>
      <c r="B13" s="89">
        <v>4</v>
      </c>
      <c r="C13" s="147" t="s">
        <v>32</v>
      </c>
      <c r="D13" s="89">
        <v>358</v>
      </c>
    </row>
    <row r="14" spans="1:4">
      <c r="A14" s="179" t="s">
        <v>33</v>
      </c>
      <c r="B14" s="89">
        <v>10</v>
      </c>
      <c r="C14" s="147" t="s">
        <v>34</v>
      </c>
      <c r="D14" s="89">
        <v>767</v>
      </c>
    </row>
    <row r="15" spans="1:4">
      <c r="A15" s="179" t="s">
        <v>35</v>
      </c>
      <c r="B15" s="89"/>
      <c r="C15" s="147" t="s">
        <v>36</v>
      </c>
      <c r="D15" s="89">
        <v>144</v>
      </c>
    </row>
    <row r="16" spans="1:4">
      <c r="A16" s="179" t="s">
        <v>37</v>
      </c>
      <c r="B16" s="89">
        <v>1</v>
      </c>
      <c r="C16" s="147" t="s">
        <v>38</v>
      </c>
      <c r="D16" s="89">
        <v>176</v>
      </c>
    </row>
    <row r="17" spans="1:4">
      <c r="A17" s="179" t="s">
        <v>39</v>
      </c>
      <c r="B17" s="89"/>
      <c r="C17" s="147" t="s">
        <v>40</v>
      </c>
      <c r="D17" s="89">
        <v>276</v>
      </c>
    </row>
    <row r="18" spans="1:4">
      <c r="A18" s="179" t="s">
        <v>41</v>
      </c>
      <c r="B18" s="89">
        <v>3</v>
      </c>
      <c r="C18" s="147" t="s">
        <v>42</v>
      </c>
      <c r="D18" s="89">
        <v>1517</v>
      </c>
    </row>
    <row r="19" spans="1:4">
      <c r="A19" s="179" t="s">
        <v>43</v>
      </c>
      <c r="B19" s="89"/>
      <c r="C19" s="147" t="s">
        <v>44</v>
      </c>
      <c r="D19" s="89"/>
    </row>
    <row r="20" spans="1:4">
      <c r="A20" s="179" t="s">
        <v>45</v>
      </c>
      <c r="B20" s="89">
        <v>1</v>
      </c>
      <c r="C20" s="147" t="s">
        <v>46</v>
      </c>
      <c r="D20" s="89"/>
    </row>
    <row r="21" spans="1:4">
      <c r="A21" s="179" t="s">
        <v>47</v>
      </c>
      <c r="B21" s="89">
        <v>0</v>
      </c>
      <c r="C21" s="147" t="s">
        <v>48</v>
      </c>
      <c r="D21" s="89"/>
    </row>
    <row r="22" spans="1:4">
      <c r="A22" s="179" t="s">
        <v>49</v>
      </c>
      <c r="B22" s="89"/>
      <c r="C22" s="147" t="s">
        <v>50</v>
      </c>
      <c r="D22" s="89"/>
    </row>
    <row r="23" spans="1:4">
      <c r="A23" s="179" t="s">
        <v>51</v>
      </c>
      <c r="B23" s="84">
        <f>SUM(B24:B30)</f>
        <v>8</v>
      </c>
      <c r="C23" s="170" t="s">
        <v>52</v>
      </c>
      <c r="D23" s="89"/>
    </row>
    <row r="24" spans="1:4">
      <c r="A24" s="179" t="s">
        <v>53</v>
      </c>
      <c r="B24" s="89"/>
      <c r="C24" s="147" t="s">
        <v>54</v>
      </c>
      <c r="D24" s="89"/>
    </row>
    <row r="25" spans="1:4">
      <c r="A25" s="179" t="s">
        <v>55</v>
      </c>
      <c r="B25" s="89"/>
      <c r="C25" s="147" t="s">
        <v>56</v>
      </c>
      <c r="D25" s="89">
        <v>145</v>
      </c>
    </row>
    <row r="26" spans="1:4">
      <c r="A26" s="179" t="s">
        <v>57</v>
      </c>
      <c r="B26" s="89"/>
      <c r="C26" s="147" t="s">
        <v>58</v>
      </c>
      <c r="D26" s="89"/>
    </row>
    <row r="27" spans="1:4">
      <c r="A27" s="179" t="s">
        <v>59</v>
      </c>
      <c r="B27" s="89">
        <v>8</v>
      </c>
      <c r="C27" s="147" t="s">
        <v>60</v>
      </c>
      <c r="D27" s="89"/>
    </row>
    <row r="28" spans="1:4">
      <c r="A28" s="179" t="s">
        <v>61</v>
      </c>
      <c r="B28" s="89"/>
      <c r="C28" s="147" t="s">
        <v>62</v>
      </c>
      <c r="D28" s="89">
        <v>45</v>
      </c>
    </row>
    <row r="29" spans="1:4">
      <c r="A29" s="179" t="s">
        <v>63</v>
      </c>
      <c r="B29" s="89"/>
      <c r="C29" s="147" t="s">
        <v>64</v>
      </c>
      <c r="D29" s="89"/>
    </row>
    <row r="30" spans="1:4">
      <c r="A30" s="179" t="s">
        <v>65</v>
      </c>
      <c r="B30" s="89"/>
      <c r="C30" s="147" t="s">
        <v>66</v>
      </c>
      <c r="D30" s="89"/>
    </row>
    <row r="31" spans="1:4">
      <c r="A31" s="180"/>
      <c r="B31" s="277"/>
      <c r="C31" s="147" t="s">
        <v>67</v>
      </c>
      <c r="D31" s="89"/>
    </row>
    <row r="32" spans="1:4" ht="14.25">
      <c r="A32" s="178" t="s">
        <v>68</v>
      </c>
      <c r="B32" s="84">
        <f>SUM(B33:B37,B40)</f>
        <v>4029</v>
      </c>
      <c r="C32" s="178" t="s">
        <v>69</v>
      </c>
      <c r="D32" s="84">
        <f>SUM(D33:D35,D37)</f>
        <v>80</v>
      </c>
    </row>
    <row r="33" spans="1:4">
      <c r="A33" s="147" t="s">
        <v>70</v>
      </c>
      <c r="B33" s="89">
        <v>3466</v>
      </c>
      <c r="C33" s="147" t="s">
        <v>71</v>
      </c>
      <c r="D33" s="89">
        <v>80</v>
      </c>
    </row>
    <row r="34" spans="1:4">
      <c r="A34" s="147" t="s">
        <v>72</v>
      </c>
      <c r="B34" s="89"/>
      <c r="C34" s="147" t="s">
        <v>73</v>
      </c>
      <c r="D34" s="89"/>
    </row>
    <row r="35" spans="1:4">
      <c r="A35" s="147" t="s">
        <v>74</v>
      </c>
      <c r="B35" s="89"/>
      <c r="C35" s="147" t="s">
        <v>75</v>
      </c>
      <c r="D35" s="89"/>
    </row>
    <row r="36" spans="1:4">
      <c r="A36" s="147" t="s">
        <v>76</v>
      </c>
      <c r="B36" s="89"/>
      <c r="C36" s="147" t="s">
        <v>286</v>
      </c>
      <c r="D36" s="89"/>
    </row>
    <row r="37" spans="1:4">
      <c r="A37" s="147" t="s">
        <v>287</v>
      </c>
      <c r="B37" s="89"/>
      <c r="C37" s="147" t="s">
        <v>288</v>
      </c>
      <c r="D37" s="181"/>
    </row>
    <row r="38" spans="1:4">
      <c r="A38" s="147" t="s">
        <v>80</v>
      </c>
      <c r="B38" s="89"/>
      <c r="C38" s="147" t="s">
        <v>85</v>
      </c>
      <c r="D38" s="182"/>
    </row>
    <row r="39" spans="1:4">
      <c r="A39" s="147" t="s">
        <v>82</v>
      </c>
      <c r="B39" s="89"/>
      <c r="C39" s="147" t="s">
        <v>87</v>
      </c>
      <c r="D39" s="181"/>
    </row>
    <row r="40" spans="1:4">
      <c r="A40" s="147" t="s">
        <v>86</v>
      </c>
      <c r="B40" s="89">
        <v>563</v>
      </c>
      <c r="C40" s="147"/>
      <c r="D40" s="181"/>
    </row>
    <row r="41" spans="1:4" ht="42.95" customHeight="1">
      <c r="A41" s="323" t="s">
        <v>548</v>
      </c>
      <c r="B41" s="323"/>
      <c r="C41" s="323"/>
      <c r="D41" s="323"/>
    </row>
  </sheetData>
  <mergeCells count="3">
    <mergeCell ref="A1:D1"/>
    <mergeCell ref="A2:D2"/>
    <mergeCell ref="A41:D41"/>
  </mergeCells>
  <phoneticPr fontId="78" type="noConversion"/>
  <printOptions horizontalCentered="1"/>
  <pageMargins left="0.23611111111111099" right="0.23611111111111099" top="0.51180555555555596" bottom="0.43263888888888902" header="0.31458333333333299" footer="0.156944444444444"/>
  <pageSetup paperSize="9" scale="93" orientation="portrait" blackAndWhite="1" errors="blank" r:id="rId1"/>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sheetPr>
  <dimension ref="A1:C49"/>
  <sheetViews>
    <sheetView zoomScale="90" zoomScaleNormal="90" workbookViewId="0">
      <pane xSplit="2" ySplit="5" topLeftCell="C6" activePane="bottomRight" state="frozen"/>
      <selection activeCell="D38" sqref="D38"/>
      <selection pane="topRight" activeCell="D38" sqref="D38"/>
      <selection pane="bottomLeft" activeCell="D38" sqref="D38"/>
      <selection pane="bottomRight" activeCell="C5" sqref="C5"/>
    </sheetView>
  </sheetViews>
  <sheetFormatPr defaultColWidth="21.5" defaultRowHeight="14.25"/>
  <cols>
    <col min="1" max="1" width="52.875" style="283" customWidth="1"/>
    <col min="2" max="2" width="25.25" style="289" customWidth="1"/>
    <col min="3" max="16384" width="21.5" style="283"/>
  </cols>
  <sheetData>
    <row r="1" spans="1:3" ht="18.75">
      <c r="A1" s="295" t="s">
        <v>289</v>
      </c>
      <c r="B1" s="324"/>
    </row>
    <row r="2" spans="1:3" s="284" customFormat="1" ht="24">
      <c r="A2" s="299" t="s">
        <v>549</v>
      </c>
      <c r="B2" s="325"/>
    </row>
    <row r="3" spans="1:3" ht="15" customHeight="1">
      <c r="A3" s="326" t="s">
        <v>8</v>
      </c>
      <c r="B3" s="327"/>
    </row>
    <row r="4" spans="1:3" ht="20.100000000000001" customHeight="1">
      <c r="A4" s="285" t="s">
        <v>418</v>
      </c>
      <c r="B4" s="286" t="s">
        <v>468</v>
      </c>
    </row>
    <row r="5" spans="1:3" ht="21" customHeight="1">
      <c r="A5" s="265" t="s">
        <v>420</v>
      </c>
      <c r="B5" s="276">
        <f>B6+B13+B17+B25+B29+B32+B37+B46</f>
        <v>4328</v>
      </c>
      <c r="C5" s="287"/>
    </row>
    <row r="6" spans="1:3" ht="20.100000000000001" customHeight="1">
      <c r="A6" s="265" t="s">
        <v>421</v>
      </c>
      <c r="B6" s="276">
        <f>B7+B10</f>
        <v>945</v>
      </c>
      <c r="C6" s="287"/>
    </row>
    <row r="7" spans="1:3" ht="20.100000000000001" customHeight="1">
      <c r="A7" s="265" t="s">
        <v>424</v>
      </c>
      <c r="B7" s="276">
        <f>B8+B9</f>
        <v>748</v>
      </c>
      <c r="C7" s="287"/>
    </row>
    <row r="8" spans="1:3" ht="20.100000000000001" customHeight="1">
      <c r="A8" s="267" t="s">
        <v>423</v>
      </c>
      <c r="B8" s="266">
        <v>596</v>
      </c>
      <c r="C8" s="287"/>
    </row>
    <row r="9" spans="1:3" ht="20.100000000000001" customHeight="1">
      <c r="A9" s="267" t="s">
        <v>426</v>
      </c>
      <c r="B9" s="266">
        <v>152</v>
      </c>
      <c r="C9" s="287"/>
    </row>
    <row r="10" spans="1:3" ht="20.100000000000001" customHeight="1">
      <c r="A10" s="265" t="s">
        <v>428</v>
      </c>
      <c r="B10" s="276">
        <v>197</v>
      </c>
      <c r="C10" s="287"/>
    </row>
    <row r="11" spans="1:3" ht="20.100000000000001" customHeight="1">
      <c r="A11" s="267" t="s">
        <v>425</v>
      </c>
      <c r="B11" s="288">
        <v>156</v>
      </c>
      <c r="C11" s="287"/>
    </row>
    <row r="12" spans="1:3" ht="20.100000000000001" customHeight="1">
      <c r="A12" s="267" t="s">
        <v>426</v>
      </c>
      <c r="B12" s="288">
        <v>41</v>
      </c>
      <c r="C12" s="287"/>
    </row>
    <row r="13" spans="1:3" ht="20.100000000000001" customHeight="1">
      <c r="A13" s="265" t="s">
        <v>429</v>
      </c>
      <c r="B13" s="276">
        <f>B14</f>
        <v>358</v>
      </c>
      <c r="C13" s="287"/>
    </row>
    <row r="14" spans="1:3" ht="20.100000000000001" customHeight="1">
      <c r="A14" s="265" t="s">
        <v>430</v>
      </c>
      <c r="B14" s="276">
        <f>B15+B16</f>
        <v>358</v>
      </c>
      <c r="C14" s="287"/>
    </row>
    <row r="15" spans="1:3" ht="20.100000000000001" customHeight="1">
      <c r="A15" s="267" t="s">
        <v>469</v>
      </c>
      <c r="B15" s="266">
        <v>239</v>
      </c>
      <c r="C15" s="287"/>
    </row>
    <row r="16" spans="1:3" ht="20.100000000000001" customHeight="1">
      <c r="A16" s="267" t="s">
        <v>470</v>
      </c>
      <c r="B16" s="266">
        <v>119</v>
      </c>
      <c r="C16" s="287"/>
    </row>
    <row r="17" spans="1:3" ht="20.100000000000001" customHeight="1">
      <c r="A17" s="265" t="s">
        <v>432</v>
      </c>
      <c r="B17" s="276">
        <v>767</v>
      </c>
      <c r="C17" s="287"/>
    </row>
    <row r="18" spans="1:3" ht="20.100000000000001" customHeight="1">
      <c r="A18" s="265" t="s">
        <v>471</v>
      </c>
      <c r="B18" s="276">
        <v>259</v>
      </c>
      <c r="C18" s="287"/>
    </row>
    <row r="19" spans="1:3" ht="20.100000000000001" customHeight="1">
      <c r="A19" s="267" t="s">
        <v>472</v>
      </c>
      <c r="B19" s="266">
        <v>259</v>
      </c>
      <c r="C19" s="287"/>
    </row>
    <row r="20" spans="1:3" ht="20.100000000000001" customHeight="1">
      <c r="A20" s="265" t="s">
        <v>434</v>
      </c>
      <c r="B20" s="276">
        <v>508</v>
      </c>
      <c r="C20" s="287"/>
    </row>
    <row r="21" spans="1:3" ht="20.100000000000001" customHeight="1">
      <c r="A21" s="267" t="s">
        <v>435</v>
      </c>
      <c r="B21" s="266">
        <v>12</v>
      </c>
      <c r="C21" s="287"/>
    </row>
    <row r="22" spans="1:3" ht="20.100000000000001" customHeight="1">
      <c r="A22" s="267" t="s">
        <v>436</v>
      </c>
      <c r="B22" s="266">
        <v>221</v>
      </c>
      <c r="C22" s="287"/>
    </row>
    <row r="23" spans="1:3" ht="20.100000000000001" customHeight="1">
      <c r="A23" s="267" t="s">
        <v>437</v>
      </c>
      <c r="B23" s="266">
        <v>110</v>
      </c>
      <c r="C23" s="287"/>
    </row>
    <row r="24" spans="1:3" ht="20.100000000000001" customHeight="1">
      <c r="A24" s="267" t="s">
        <v>473</v>
      </c>
      <c r="B24" s="266">
        <v>165</v>
      </c>
      <c r="C24" s="287"/>
    </row>
    <row r="25" spans="1:3" ht="20.100000000000001" customHeight="1">
      <c r="A25" s="265" t="s">
        <v>443</v>
      </c>
      <c r="B25" s="276">
        <v>144</v>
      </c>
      <c r="C25" s="287"/>
    </row>
    <row r="26" spans="1:3" ht="20.100000000000001" customHeight="1">
      <c r="A26" s="265" t="s">
        <v>444</v>
      </c>
      <c r="B26" s="276">
        <v>144</v>
      </c>
      <c r="C26" s="287"/>
    </row>
    <row r="27" spans="1:3" ht="20.100000000000001" customHeight="1">
      <c r="A27" s="267" t="s">
        <v>445</v>
      </c>
      <c r="B27" s="266">
        <v>71</v>
      </c>
      <c r="C27" s="287"/>
    </row>
    <row r="28" spans="1:3" ht="20.100000000000001" customHeight="1">
      <c r="A28" s="267" t="s">
        <v>446</v>
      </c>
      <c r="B28" s="266">
        <v>73</v>
      </c>
      <c r="C28" s="287"/>
    </row>
    <row r="29" spans="1:3" ht="20.100000000000001" customHeight="1">
      <c r="A29" s="265" t="s">
        <v>447</v>
      </c>
      <c r="B29" s="276">
        <v>176</v>
      </c>
      <c r="C29" s="287"/>
    </row>
    <row r="30" spans="1:3" ht="20.100000000000001" customHeight="1">
      <c r="A30" s="265" t="s">
        <v>448</v>
      </c>
      <c r="B30" s="276">
        <v>176</v>
      </c>
      <c r="C30" s="287"/>
    </row>
    <row r="31" spans="1:3" ht="20.100000000000001" customHeight="1">
      <c r="A31" s="267" t="s">
        <v>449</v>
      </c>
      <c r="B31" s="266">
        <v>176</v>
      </c>
      <c r="C31" s="287"/>
    </row>
    <row r="32" spans="1:3" ht="20.100000000000001" customHeight="1">
      <c r="A32" s="265" t="s">
        <v>450</v>
      </c>
      <c r="B32" s="276">
        <v>276</v>
      </c>
      <c r="C32" s="287"/>
    </row>
    <row r="33" spans="1:3" ht="20.100000000000001" customHeight="1">
      <c r="A33" s="265" t="s">
        <v>474</v>
      </c>
      <c r="B33" s="276">
        <v>190</v>
      </c>
      <c r="C33" s="287"/>
    </row>
    <row r="34" spans="1:3" ht="20.100000000000001" customHeight="1">
      <c r="A34" s="267" t="s">
        <v>475</v>
      </c>
      <c r="B34" s="266">
        <v>190</v>
      </c>
      <c r="C34" s="287"/>
    </row>
    <row r="35" spans="1:3" ht="20.100000000000001" customHeight="1">
      <c r="A35" s="265" t="s">
        <v>453</v>
      </c>
      <c r="B35" s="276">
        <v>86</v>
      </c>
      <c r="C35" s="287"/>
    </row>
    <row r="36" spans="1:3" ht="20.100000000000001" customHeight="1">
      <c r="A36" s="267" t="s">
        <v>551</v>
      </c>
      <c r="B36" s="266">
        <v>86</v>
      </c>
      <c r="C36" s="287"/>
    </row>
    <row r="37" spans="1:3" ht="20.100000000000001" customHeight="1">
      <c r="A37" s="265" t="s">
        <v>476</v>
      </c>
      <c r="B37" s="276">
        <f>B38+B44</f>
        <v>1517</v>
      </c>
      <c r="C37" s="287"/>
    </row>
    <row r="38" spans="1:3" ht="20.100000000000001" customHeight="1">
      <c r="A38" s="265" t="s">
        <v>456</v>
      </c>
      <c r="B38" s="276">
        <v>1467</v>
      </c>
      <c r="C38" s="287"/>
    </row>
    <row r="39" spans="1:3" ht="20.100000000000001" customHeight="1">
      <c r="A39" s="267" t="s">
        <v>552</v>
      </c>
      <c r="B39" s="266">
        <v>445</v>
      </c>
      <c r="C39" s="287"/>
    </row>
    <row r="40" spans="1:3" ht="20.100000000000001" customHeight="1">
      <c r="A40" s="267" t="s">
        <v>526</v>
      </c>
      <c r="B40" s="266">
        <v>139</v>
      </c>
      <c r="C40" s="287"/>
    </row>
    <row r="41" spans="1:3" ht="20.100000000000001" customHeight="1">
      <c r="A41" s="267" t="s">
        <v>553</v>
      </c>
      <c r="B41" s="266">
        <v>188</v>
      </c>
      <c r="C41" s="287"/>
    </row>
    <row r="42" spans="1:3" ht="20.100000000000001" customHeight="1">
      <c r="A42" s="267" t="s">
        <v>554</v>
      </c>
      <c r="B42" s="266">
        <v>25</v>
      </c>
      <c r="C42" s="287"/>
    </row>
    <row r="43" spans="1:3" ht="20.100000000000001" customHeight="1">
      <c r="A43" s="267" t="s">
        <v>555</v>
      </c>
      <c r="B43" s="266">
        <v>670</v>
      </c>
      <c r="C43" s="287"/>
    </row>
    <row r="44" spans="1:3" ht="20.100000000000001" customHeight="1">
      <c r="A44" s="265" t="s">
        <v>528</v>
      </c>
      <c r="B44" s="276">
        <v>50</v>
      </c>
      <c r="C44" s="287"/>
    </row>
    <row r="45" spans="1:3" ht="20.100000000000001" customHeight="1">
      <c r="A45" s="267" t="s">
        <v>529</v>
      </c>
      <c r="B45" s="266">
        <v>50</v>
      </c>
      <c r="C45" s="287"/>
    </row>
    <row r="46" spans="1:3" ht="20.100000000000001" customHeight="1">
      <c r="A46" s="265" t="s">
        <v>458</v>
      </c>
      <c r="B46" s="276">
        <v>145</v>
      </c>
      <c r="C46" s="287"/>
    </row>
    <row r="47" spans="1:3" ht="20.100000000000001" customHeight="1">
      <c r="A47" s="265" t="s">
        <v>459</v>
      </c>
      <c r="B47" s="276">
        <v>145</v>
      </c>
      <c r="C47" s="287"/>
    </row>
    <row r="48" spans="1:3" ht="20.100000000000001" customHeight="1">
      <c r="A48" s="267" t="s">
        <v>460</v>
      </c>
      <c r="B48" s="266">
        <v>145</v>
      </c>
      <c r="C48" s="287"/>
    </row>
    <row r="49" spans="1:2" ht="30" customHeight="1">
      <c r="A49" s="328" t="s">
        <v>550</v>
      </c>
      <c r="B49" s="329"/>
    </row>
  </sheetData>
  <mergeCells count="4">
    <mergeCell ref="A1:B1"/>
    <mergeCell ref="A2:B2"/>
    <mergeCell ref="A3:B3"/>
    <mergeCell ref="A49:B49"/>
  </mergeCells>
  <phoneticPr fontId="78" type="noConversion"/>
  <printOptions horizontalCentered="1"/>
  <pageMargins left="0.23611111111111099" right="0.23611111111111099" top="0.39305555555555599" bottom="0.35416666666666702" header="0.23611111111111099" footer="0"/>
  <pageSetup paperSize="9" orientation="portrait" blackAndWhite="1" errors="blank" r:id="rId1"/>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sheetPr>
  <dimension ref="A1:E33"/>
  <sheetViews>
    <sheetView showZeros="0" topLeftCell="A4" workbookViewId="0">
      <selection activeCell="G13" sqref="G13"/>
    </sheetView>
  </sheetViews>
  <sheetFormatPr defaultColWidth="9" defaultRowHeight="12.75"/>
  <cols>
    <col min="1" max="1" width="24" style="165" customWidth="1"/>
    <col min="2" max="4" width="18.125" style="166" customWidth="1"/>
    <col min="5" max="16384" width="9" style="165"/>
  </cols>
  <sheetData>
    <row r="1" spans="1:5" ht="20.25" customHeight="1">
      <c r="A1" s="295" t="s">
        <v>291</v>
      </c>
      <c r="B1" s="295"/>
      <c r="C1" s="295"/>
      <c r="D1" s="295"/>
    </row>
    <row r="2" spans="1:5" ht="29.25" customHeight="1">
      <c r="A2" s="299" t="s">
        <v>556</v>
      </c>
      <c r="B2" s="299"/>
      <c r="C2" s="299"/>
      <c r="D2" s="299"/>
    </row>
    <row r="3" spans="1:5" ht="18" customHeight="1">
      <c r="A3" s="333" t="s">
        <v>292</v>
      </c>
      <c r="B3" s="333"/>
      <c r="C3" s="333"/>
      <c r="D3" s="333"/>
    </row>
    <row r="4" spans="1:5" ht="21" customHeight="1">
      <c r="A4" s="334"/>
      <c r="B4" s="334"/>
      <c r="C4" s="334"/>
      <c r="D4" s="167" t="s">
        <v>8</v>
      </c>
    </row>
    <row r="5" spans="1:5" s="164" customFormat="1" ht="24" customHeight="1">
      <c r="A5" s="332" t="s">
        <v>293</v>
      </c>
      <c r="B5" s="335" t="s">
        <v>294</v>
      </c>
      <c r="C5" s="335"/>
      <c r="D5" s="335"/>
    </row>
    <row r="6" spans="1:5" s="164" customFormat="1" ht="24" customHeight="1">
      <c r="A6" s="332"/>
      <c r="B6" s="169" t="s">
        <v>295</v>
      </c>
      <c r="C6" s="169" t="s">
        <v>296</v>
      </c>
      <c r="D6" s="169" t="s">
        <v>297</v>
      </c>
    </row>
    <row r="7" spans="1:5" ht="24" customHeight="1">
      <c r="A7" s="168" t="s">
        <v>298</v>
      </c>
      <c r="B7" s="357">
        <f>SUM(B8:B32)</f>
        <v>4328</v>
      </c>
      <c r="C7" s="357">
        <f>SUM(C8:C32)</f>
        <v>2728</v>
      </c>
      <c r="D7" s="357">
        <f>SUM(D8:D32)</f>
        <v>1600</v>
      </c>
    </row>
    <row r="8" spans="1:5" ht="20.100000000000001" customHeight="1">
      <c r="A8" s="170" t="s">
        <v>93</v>
      </c>
      <c r="B8" s="358">
        <f>SUM(C8:D8)</f>
        <v>945</v>
      </c>
      <c r="C8" s="89">
        <v>752</v>
      </c>
      <c r="D8" s="89">
        <v>193</v>
      </c>
      <c r="E8" s="262"/>
    </row>
    <row r="9" spans="1:5" ht="20.100000000000001" customHeight="1">
      <c r="A9" s="170" t="s">
        <v>299</v>
      </c>
      <c r="B9" s="358"/>
      <c r="C9" s="89"/>
      <c r="D9" s="89"/>
      <c r="E9" s="262"/>
    </row>
    <row r="10" spans="1:5" ht="20.100000000000001" customHeight="1">
      <c r="A10" s="170" t="s">
        <v>94</v>
      </c>
      <c r="B10" s="358"/>
      <c r="C10" s="89"/>
      <c r="D10" s="89"/>
      <c r="E10" s="262"/>
    </row>
    <row r="11" spans="1:5" ht="20.100000000000001" customHeight="1">
      <c r="A11" s="170" t="s">
        <v>95</v>
      </c>
      <c r="B11" s="358"/>
      <c r="C11" s="89"/>
      <c r="D11" s="89"/>
      <c r="E11" s="262"/>
    </row>
    <row r="12" spans="1:5" ht="20.100000000000001" customHeight="1">
      <c r="A12" s="170" t="s">
        <v>96</v>
      </c>
      <c r="B12" s="358"/>
      <c r="C12" s="89"/>
      <c r="D12" s="89"/>
      <c r="E12" s="262"/>
    </row>
    <row r="13" spans="1:5" ht="20.100000000000001" customHeight="1">
      <c r="A13" s="170" t="s">
        <v>97</v>
      </c>
      <c r="B13" s="358"/>
      <c r="C13" s="89"/>
      <c r="D13" s="89"/>
      <c r="E13" s="262"/>
    </row>
    <row r="14" spans="1:5" ht="20.100000000000001" customHeight="1">
      <c r="A14" s="170" t="s">
        <v>98</v>
      </c>
      <c r="B14" s="358">
        <f>SUM(C14:D14)</f>
        <v>358</v>
      </c>
      <c r="C14" s="89">
        <v>119</v>
      </c>
      <c r="D14" s="89">
        <v>239</v>
      </c>
      <c r="E14" s="262"/>
    </row>
    <row r="15" spans="1:5" ht="20.100000000000001" customHeight="1">
      <c r="A15" s="170" t="s">
        <v>99</v>
      </c>
      <c r="B15" s="358">
        <f t="shared" ref="B15:B19" si="0">SUM(C15:D15)</f>
        <v>767</v>
      </c>
      <c r="C15" s="89">
        <v>767</v>
      </c>
      <c r="D15" s="89"/>
      <c r="E15" s="262"/>
    </row>
    <row r="16" spans="1:5" ht="20.100000000000001" customHeight="1">
      <c r="A16" s="170" t="s">
        <v>100</v>
      </c>
      <c r="B16" s="358">
        <f t="shared" si="0"/>
        <v>144</v>
      </c>
      <c r="C16" s="89">
        <v>144</v>
      </c>
      <c r="D16" s="89"/>
      <c r="E16" s="262"/>
    </row>
    <row r="17" spans="1:5" ht="20.100000000000001" customHeight="1">
      <c r="A17" s="170" t="s">
        <v>101</v>
      </c>
      <c r="B17" s="358">
        <f t="shared" si="0"/>
        <v>176</v>
      </c>
      <c r="C17" s="89">
        <v>176</v>
      </c>
      <c r="D17" s="89"/>
      <c r="E17" s="262"/>
    </row>
    <row r="18" spans="1:5" ht="20.100000000000001" customHeight="1">
      <c r="A18" s="170" t="s">
        <v>102</v>
      </c>
      <c r="B18" s="358">
        <f t="shared" si="0"/>
        <v>276</v>
      </c>
      <c r="C18" s="89">
        <v>180</v>
      </c>
      <c r="D18" s="89">
        <f>86+10</f>
        <v>96</v>
      </c>
      <c r="E18" s="262"/>
    </row>
    <row r="19" spans="1:5" ht="20.100000000000001" customHeight="1">
      <c r="A19" s="170" t="s">
        <v>103</v>
      </c>
      <c r="B19" s="358">
        <f t="shared" si="0"/>
        <v>1517</v>
      </c>
      <c r="C19" s="89">
        <v>445</v>
      </c>
      <c r="D19" s="89">
        <v>1072</v>
      </c>
      <c r="E19" s="262"/>
    </row>
    <row r="20" spans="1:5" ht="20.100000000000001" customHeight="1">
      <c r="A20" s="170" t="s">
        <v>104</v>
      </c>
      <c r="B20" s="358"/>
      <c r="C20" s="89"/>
      <c r="D20" s="89"/>
      <c r="E20" s="262"/>
    </row>
    <row r="21" spans="1:5" ht="20.100000000000001" customHeight="1">
      <c r="A21" s="170" t="s">
        <v>105</v>
      </c>
      <c r="B21" s="358"/>
      <c r="C21" s="89"/>
      <c r="D21" s="89"/>
      <c r="E21" s="262"/>
    </row>
    <row r="22" spans="1:5" ht="20.100000000000001" customHeight="1">
      <c r="A22" s="170" t="s">
        <v>106</v>
      </c>
      <c r="B22" s="358"/>
      <c r="C22" s="89"/>
      <c r="D22" s="89"/>
      <c r="E22" s="262"/>
    </row>
    <row r="23" spans="1:5" ht="20.100000000000001" customHeight="1">
      <c r="A23" s="170" t="s">
        <v>107</v>
      </c>
      <c r="B23" s="358"/>
      <c r="C23" s="89"/>
      <c r="D23" s="89"/>
      <c r="E23" s="262"/>
    </row>
    <row r="24" spans="1:5" ht="20.100000000000001" customHeight="1">
      <c r="A24" s="170" t="s">
        <v>300</v>
      </c>
      <c r="B24" s="358"/>
      <c r="C24" s="89"/>
      <c r="D24" s="89"/>
      <c r="E24" s="262"/>
    </row>
    <row r="25" spans="1:5" ht="20.100000000000001" customHeight="1">
      <c r="A25" s="147" t="s">
        <v>108</v>
      </c>
      <c r="B25" s="358"/>
      <c r="C25" s="89"/>
      <c r="D25" s="89"/>
      <c r="E25" s="262"/>
    </row>
    <row r="26" spans="1:5" ht="20.100000000000001" customHeight="1">
      <c r="A26" s="170" t="s">
        <v>109</v>
      </c>
      <c r="B26" s="358">
        <f t="shared" ref="B26" si="1">SUM(C26:D26)</f>
        <v>145</v>
      </c>
      <c r="C26" s="89">
        <v>145</v>
      </c>
      <c r="D26" s="89"/>
      <c r="E26" s="262"/>
    </row>
    <row r="27" spans="1:5" ht="20.100000000000001" customHeight="1">
      <c r="A27" s="170" t="s">
        <v>110</v>
      </c>
      <c r="B27" s="358"/>
      <c r="C27" s="89"/>
      <c r="D27" s="89"/>
      <c r="E27" s="262"/>
    </row>
    <row r="28" spans="1:5" ht="20.100000000000001" customHeight="1">
      <c r="A28" s="147" t="s">
        <v>111</v>
      </c>
      <c r="B28" s="358"/>
      <c r="C28" s="89"/>
      <c r="D28" s="89"/>
      <c r="E28" s="262"/>
    </row>
    <row r="29" spans="1:5" ht="20.100000000000001" customHeight="1">
      <c r="A29" s="170" t="s">
        <v>290</v>
      </c>
      <c r="B29" s="358"/>
      <c r="C29" s="89"/>
      <c r="D29" s="89"/>
      <c r="E29" s="262"/>
    </row>
    <row r="30" spans="1:5" ht="20.100000000000001" customHeight="1">
      <c r="A30" s="170" t="s">
        <v>201</v>
      </c>
      <c r="B30" s="358"/>
      <c r="C30" s="89"/>
      <c r="D30" s="89"/>
      <c r="E30" s="262"/>
    </row>
    <row r="31" spans="1:5" ht="20.100000000000001" customHeight="1">
      <c r="A31" s="170" t="s">
        <v>112</v>
      </c>
      <c r="B31" s="89"/>
      <c r="C31" s="89"/>
      <c r="D31" s="89"/>
    </row>
    <row r="32" spans="1:5" ht="20.100000000000001" customHeight="1">
      <c r="A32" s="170" t="s">
        <v>113</v>
      </c>
      <c r="B32" s="89"/>
      <c r="C32" s="89"/>
      <c r="D32" s="89"/>
    </row>
    <row r="33" spans="1:4" ht="52.5" customHeight="1">
      <c r="A33" s="330" t="s">
        <v>301</v>
      </c>
      <c r="B33" s="331"/>
      <c r="C33" s="331"/>
      <c r="D33" s="331"/>
    </row>
  </sheetData>
  <mergeCells count="7">
    <mergeCell ref="A33:D33"/>
    <mergeCell ref="A5:A6"/>
    <mergeCell ref="A1:D1"/>
    <mergeCell ref="A2:D2"/>
    <mergeCell ref="A3:D3"/>
    <mergeCell ref="A4:C4"/>
    <mergeCell ref="B5:D5"/>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sheetPr>
  <dimension ref="A1:D34"/>
  <sheetViews>
    <sheetView topLeftCell="A16" workbookViewId="0">
      <selection activeCell="E27" sqref="E27"/>
    </sheetView>
  </sheetViews>
  <sheetFormatPr defaultColWidth="21.5" defaultRowHeight="21.95" customHeight="1"/>
  <cols>
    <col min="1" max="1" width="46.375" style="157" customWidth="1"/>
    <col min="2" max="2" width="34" style="157" customWidth="1"/>
    <col min="3" max="253" width="21.5" style="157"/>
    <col min="254" max="254" width="52.25" style="157" customWidth="1"/>
    <col min="255" max="255" width="32.5" style="157" customWidth="1"/>
    <col min="256" max="509" width="21.5" style="157"/>
    <col min="510" max="510" width="52.25" style="157" customWidth="1"/>
    <col min="511" max="511" width="32.5" style="157" customWidth="1"/>
    <col min="512" max="765" width="21.5" style="157"/>
    <col min="766" max="766" width="52.25" style="157" customWidth="1"/>
    <col min="767" max="767" width="32.5" style="157" customWidth="1"/>
    <col min="768" max="1021" width="21.5" style="157"/>
    <col min="1022" max="1022" width="52.25" style="157" customWidth="1"/>
    <col min="1023" max="1023" width="32.5" style="157" customWidth="1"/>
    <col min="1024" max="1277" width="21.5" style="157"/>
    <col min="1278" max="1278" width="52.25" style="157" customWidth="1"/>
    <col min="1279" max="1279" width="32.5" style="157" customWidth="1"/>
    <col min="1280" max="1533" width="21.5" style="157"/>
    <col min="1534" max="1534" width="52.25" style="157" customWidth="1"/>
    <col min="1535" max="1535" width="32.5" style="157" customWidth="1"/>
    <col min="1536" max="1789" width="21.5" style="157"/>
    <col min="1790" max="1790" width="52.25" style="157" customWidth="1"/>
    <col min="1791" max="1791" width="32.5" style="157" customWidth="1"/>
    <col min="1792" max="2045" width="21.5" style="157"/>
    <col min="2046" max="2046" width="52.25" style="157" customWidth="1"/>
    <col min="2047" max="2047" width="32.5" style="157" customWidth="1"/>
    <col min="2048" max="2301" width="21.5" style="157"/>
    <col min="2302" max="2302" width="52.25" style="157" customWidth="1"/>
    <col min="2303" max="2303" width="32.5" style="157" customWidth="1"/>
    <col min="2304" max="2557" width="21.5" style="157"/>
    <col min="2558" max="2558" width="52.25" style="157" customWidth="1"/>
    <col min="2559" max="2559" width="32.5" style="157" customWidth="1"/>
    <col min="2560" max="2813" width="21.5" style="157"/>
    <col min="2814" max="2814" width="52.25" style="157" customWidth="1"/>
    <col min="2815" max="2815" width="32.5" style="157" customWidth="1"/>
    <col min="2816" max="3069" width="21.5" style="157"/>
    <col min="3070" max="3070" width="52.25" style="157" customWidth="1"/>
    <col min="3071" max="3071" width="32.5" style="157" customWidth="1"/>
    <col min="3072" max="3325" width="21.5" style="157"/>
    <col min="3326" max="3326" width="52.25" style="157" customWidth="1"/>
    <col min="3327" max="3327" width="32.5" style="157" customWidth="1"/>
    <col min="3328" max="3581" width="21.5" style="157"/>
    <col min="3582" max="3582" width="52.25" style="157" customWidth="1"/>
    <col min="3583" max="3583" width="32.5" style="157" customWidth="1"/>
    <col min="3584" max="3837" width="21.5" style="157"/>
    <col min="3838" max="3838" width="52.25" style="157" customWidth="1"/>
    <col min="3839" max="3839" width="32.5" style="157" customWidth="1"/>
    <col min="3840" max="4093" width="21.5" style="157"/>
    <col min="4094" max="4094" width="52.25" style="157" customWidth="1"/>
    <col min="4095" max="4095" width="32.5" style="157" customWidth="1"/>
    <col min="4096" max="4349" width="21.5" style="157"/>
    <col min="4350" max="4350" width="52.25" style="157" customWidth="1"/>
    <col min="4351" max="4351" width="32.5" style="157" customWidth="1"/>
    <col min="4352" max="4605" width="21.5" style="157"/>
    <col min="4606" max="4606" width="52.25" style="157" customWidth="1"/>
    <col min="4607" max="4607" width="32.5" style="157" customWidth="1"/>
    <col min="4608" max="4861" width="21.5" style="157"/>
    <col min="4862" max="4862" width="52.25" style="157" customWidth="1"/>
    <col min="4863" max="4863" width="32.5" style="157" customWidth="1"/>
    <col min="4864" max="5117" width="21.5" style="157"/>
    <col min="5118" max="5118" width="52.25" style="157" customWidth="1"/>
    <col min="5119" max="5119" width="32.5" style="157" customWidth="1"/>
    <col min="5120" max="5373" width="21.5" style="157"/>
    <col min="5374" max="5374" width="52.25" style="157" customWidth="1"/>
    <col min="5375" max="5375" width="32.5" style="157" customWidth="1"/>
    <col min="5376" max="5629" width="21.5" style="157"/>
    <col min="5630" max="5630" width="52.25" style="157" customWidth="1"/>
    <col min="5631" max="5631" width="32.5" style="157" customWidth="1"/>
    <col min="5632" max="5885" width="21.5" style="157"/>
    <col min="5886" max="5886" width="52.25" style="157" customWidth="1"/>
    <col min="5887" max="5887" width="32.5" style="157" customWidth="1"/>
    <col min="5888" max="6141" width="21.5" style="157"/>
    <col min="6142" max="6142" width="52.25" style="157" customWidth="1"/>
    <col min="6143" max="6143" width="32.5" style="157" customWidth="1"/>
    <col min="6144" max="6397" width="21.5" style="157"/>
    <col min="6398" max="6398" width="52.25" style="157" customWidth="1"/>
    <col min="6399" max="6399" width="32.5" style="157" customWidth="1"/>
    <col min="6400" max="6653" width="21.5" style="157"/>
    <col min="6654" max="6654" width="52.25" style="157" customWidth="1"/>
    <col min="6655" max="6655" width="32.5" style="157" customWidth="1"/>
    <col min="6656" max="6909" width="21.5" style="157"/>
    <col min="6910" max="6910" width="52.25" style="157" customWidth="1"/>
    <col min="6911" max="6911" width="32.5" style="157" customWidth="1"/>
    <col min="6912" max="7165" width="21.5" style="157"/>
    <col min="7166" max="7166" width="52.25" style="157" customWidth="1"/>
    <col min="7167" max="7167" width="32.5" style="157" customWidth="1"/>
    <col min="7168" max="7421" width="21.5" style="157"/>
    <col min="7422" max="7422" width="52.25" style="157" customWidth="1"/>
    <col min="7423" max="7423" width="32.5" style="157" customWidth="1"/>
    <col min="7424" max="7677" width="21.5" style="157"/>
    <col min="7678" max="7678" width="52.25" style="157" customWidth="1"/>
    <col min="7679" max="7679" width="32.5" style="157" customWidth="1"/>
    <col min="7680" max="7933" width="21.5" style="157"/>
    <col min="7934" max="7934" width="52.25" style="157" customWidth="1"/>
    <col min="7935" max="7935" width="32.5" style="157" customWidth="1"/>
    <col min="7936" max="8189" width="21.5" style="157"/>
    <col min="8190" max="8190" width="52.25" style="157" customWidth="1"/>
    <col min="8191" max="8191" width="32.5" style="157" customWidth="1"/>
    <col min="8192" max="8445" width="21.5" style="157"/>
    <col min="8446" max="8446" width="52.25" style="157" customWidth="1"/>
    <col min="8447" max="8447" width="32.5" style="157" customWidth="1"/>
    <col min="8448" max="8701" width="21.5" style="157"/>
    <col min="8702" max="8702" width="52.25" style="157" customWidth="1"/>
    <col min="8703" max="8703" width="32.5" style="157" customWidth="1"/>
    <col min="8704" max="8957" width="21.5" style="157"/>
    <col min="8958" max="8958" width="52.25" style="157" customWidth="1"/>
    <col min="8959" max="8959" width="32.5" style="157" customWidth="1"/>
    <col min="8960" max="9213" width="21.5" style="157"/>
    <col min="9214" max="9214" width="52.25" style="157" customWidth="1"/>
    <col min="9215" max="9215" width="32.5" style="157" customWidth="1"/>
    <col min="9216" max="9469" width="21.5" style="157"/>
    <col min="9470" max="9470" width="52.25" style="157" customWidth="1"/>
    <col min="9471" max="9471" width="32.5" style="157" customWidth="1"/>
    <col min="9472" max="9725" width="21.5" style="157"/>
    <col min="9726" max="9726" width="52.25" style="157" customWidth="1"/>
    <col min="9727" max="9727" width="32.5" style="157" customWidth="1"/>
    <col min="9728" max="9981" width="21.5" style="157"/>
    <col min="9982" max="9982" width="52.25" style="157" customWidth="1"/>
    <col min="9983" max="9983" width="32.5" style="157" customWidth="1"/>
    <col min="9984" max="10237" width="21.5" style="157"/>
    <col min="10238" max="10238" width="52.25" style="157" customWidth="1"/>
    <col min="10239" max="10239" width="32.5" style="157" customWidth="1"/>
    <col min="10240" max="10493" width="21.5" style="157"/>
    <col min="10494" max="10494" width="52.25" style="157" customWidth="1"/>
    <col min="10495" max="10495" width="32.5" style="157" customWidth="1"/>
    <col min="10496" max="10749" width="21.5" style="157"/>
    <col min="10750" max="10750" width="52.25" style="157" customWidth="1"/>
    <col min="10751" max="10751" width="32.5" style="157" customWidth="1"/>
    <col min="10752" max="11005" width="21.5" style="157"/>
    <col min="11006" max="11006" width="52.25" style="157" customWidth="1"/>
    <col min="11007" max="11007" width="32.5" style="157" customWidth="1"/>
    <col min="11008" max="11261" width="21.5" style="157"/>
    <col min="11262" max="11262" width="52.25" style="157" customWidth="1"/>
    <col min="11263" max="11263" width="32.5" style="157" customWidth="1"/>
    <col min="11264" max="11517" width="21.5" style="157"/>
    <col min="11518" max="11518" width="52.25" style="157" customWidth="1"/>
    <col min="11519" max="11519" width="32.5" style="157" customWidth="1"/>
    <col min="11520" max="11773" width="21.5" style="157"/>
    <col min="11774" max="11774" width="52.25" style="157" customWidth="1"/>
    <col min="11775" max="11775" width="32.5" style="157" customWidth="1"/>
    <col min="11776" max="12029" width="21.5" style="157"/>
    <col min="12030" max="12030" width="52.25" style="157" customWidth="1"/>
    <col min="12031" max="12031" width="32.5" style="157" customWidth="1"/>
    <col min="12032" max="12285" width="21.5" style="157"/>
    <col min="12286" max="12286" width="52.25" style="157" customWidth="1"/>
    <col min="12287" max="12287" width="32.5" style="157" customWidth="1"/>
    <col min="12288" max="12541" width="21.5" style="157"/>
    <col min="12542" max="12542" width="52.25" style="157" customWidth="1"/>
    <col min="12543" max="12543" width="32.5" style="157" customWidth="1"/>
    <col min="12544" max="12797" width="21.5" style="157"/>
    <col min="12798" max="12798" width="52.25" style="157" customWidth="1"/>
    <col min="12799" max="12799" width="32.5" style="157" customWidth="1"/>
    <col min="12800" max="13053" width="21.5" style="157"/>
    <col min="13054" max="13054" width="52.25" style="157" customWidth="1"/>
    <col min="13055" max="13055" width="32.5" style="157" customWidth="1"/>
    <col min="13056" max="13309" width="21.5" style="157"/>
    <col min="13310" max="13310" width="52.25" style="157" customWidth="1"/>
    <col min="13311" max="13311" width="32.5" style="157" customWidth="1"/>
    <col min="13312" max="13565" width="21.5" style="157"/>
    <col min="13566" max="13566" width="52.25" style="157" customWidth="1"/>
    <col min="13567" max="13567" width="32.5" style="157" customWidth="1"/>
    <col min="13568" max="13821" width="21.5" style="157"/>
    <col min="13822" max="13822" width="52.25" style="157" customWidth="1"/>
    <col min="13823" max="13823" width="32.5" style="157" customWidth="1"/>
    <col min="13824" max="14077" width="21.5" style="157"/>
    <col min="14078" max="14078" width="52.25" style="157" customWidth="1"/>
    <col min="14079" max="14079" width="32.5" style="157" customWidth="1"/>
    <col min="14080" max="14333" width="21.5" style="157"/>
    <col min="14334" max="14334" width="52.25" style="157" customWidth="1"/>
    <col min="14335" max="14335" width="32.5" style="157" customWidth="1"/>
    <col min="14336" max="14589" width="21.5" style="157"/>
    <col min="14590" max="14590" width="52.25" style="157" customWidth="1"/>
    <col min="14591" max="14591" width="32.5" style="157" customWidth="1"/>
    <col min="14592" max="14845" width="21.5" style="157"/>
    <col min="14846" max="14846" width="52.25" style="157" customWidth="1"/>
    <col min="14847" max="14847" width="32.5" style="157" customWidth="1"/>
    <col min="14848" max="15101" width="21.5" style="157"/>
    <col min="15102" max="15102" width="52.25" style="157" customWidth="1"/>
    <col min="15103" max="15103" width="32.5" style="157" customWidth="1"/>
    <col min="15104" max="15357" width="21.5" style="157"/>
    <col min="15358" max="15358" width="52.25" style="157" customWidth="1"/>
    <col min="15359" max="15359" width="32.5" style="157" customWidth="1"/>
    <col min="15360" max="15613" width="21.5" style="157"/>
    <col min="15614" max="15614" width="52.25" style="157" customWidth="1"/>
    <col min="15615" max="15615" width="32.5" style="157" customWidth="1"/>
    <col min="15616" max="15869" width="21.5" style="157"/>
    <col min="15870" max="15870" width="52.25" style="157" customWidth="1"/>
    <col min="15871" max="15871" width="32.5" style="157" customWidth="1"/>
    <col min="15872" max="16125" width="21.5" style="157"/>
    <col min="16126" max="16126" width="52.25" style="157" customWidth="1"/>
    <col min="16127" max="16127" width="32.5" style="157" customWidth="1"/>
    <col min="16128" max="16384" width="21.5" style="157"/>
  </cols>
  <sheetData>
    <row r="1" spans="1:4" ht="23.25" customHeight="1">
      <c r="A1" s="295" t="s">
        <v>302</v>
      </c>
      <c r="B1" s="295"/>
    </row>
    <row r="2" spans="1:4" s="156" customFormat="1" ht="30.75" customHeight="1">
      <c r="A2" s="299" t="s">
        <v>557</v>
      </c>
      <c r="B2" s="299"/>
    </row>
    <row r="3" spans="1:4" s="156" customFormat="1" ht="17.100000000000001" customHeight="1">
      <c r="A3" s="336" t="s">
        <v>303</v>
      </c>
      <c r="B3" s="336"/>
    </row>
    <row r="4" spans="1:4" ht="21.95" customHeight="1">
      <c r="A4" s="158"/>
      <c r="B4" s="159" t="s">
        <v>8</v>
      </c>
    </row>
    <row r="5" spans="1:4" ht="26.1" customHeight="1">
      <c r="A5" s="154" t="s">
        <v>304</v>
      </c>
      <c r="B5" s="160" t="s">
        <v>294</v>
      </c>
    </row>
    <row r="6" spans="1:4" ht="21.95" customHeight="1">
      <c r="A6" s="161" t="s">
        <v>305</v>
      </c>
      <c r="B6" s="84">
        <f>B7+B12+B23+B25+B28+B30</f>
        <v>2728</v>
      </c>
    </row>
    <row r="7" spans="1:4" ht="21.95" customHeight="1">
      <c r="A7" s="162" t="s">
        <v>306</v>
      </c>
      <c r="B7" s="89">
        <f>SUM(B8:B11)</f>
        <v>853</v>
      </c>
      <c r="D7" s="163"/>
    </row>
    <row r="8" spans="1:4" ht="21.95" customHeight="1">
      <c r="A8" s="162" t="s">
        <v>307</v>
      </c>
      <c r="B8" s="89">
        <v>599</v>
      </c>
    </row>
    <row r="9" spans="1:4" ht="21.95" customHeight="1">
      <c r="A9" s="162" t="s">
        <v>308</v>
      </c>
      <c r="B9" s="89">
        <v>182</v>
      </c>
    </row>
    <row r="10" spans="1:4" ht="21.95" customHeight="1">
      <c r="A10" s="162" t="s">
        <v>309</v>
      </c>
      <c r="B10" s="89">
        <v>72</v>
      </c>
    </row>
    <row r="11" spans="1:4" ht="21.95" customHeight="1">
      <c r="A11" s="162" t="s">
        <v>310</v>
      </c>
      <c r="B11" s="89"/>
    </row>
    <row r="12" spans="1:4" ht="21.95" customHeight="1">
      <c r="A12" s="162" t="s">
        <v>311</v>
      </c>
      <c r="B12" s="89">
        <f>SUM(B13:B22)</f>
        <v>155</v>
      </c>
    </row>
    <row r="13" spans="1:4" ht="21.95" customHeight="1">
      <c r="A13" s="162" t="s">
        <v>312</v>
      </c>
      <c r="B13" s="89">
        <v>110</v>
      </c>
      <c r="D13" s="290"/>
    </row>
    <row r="14" spans="1:4" ht="21.95" customHeight="1">
      <c r="A14" s="162" t="s">
        <v>313</v>
      </c>
      <c r="B14" s="89">
        <v>8</v>
      </c>
    </row>
    <row r="15" spans="1:4" ht="21.95" customHeight="1">
      <c r="A15" s="162" t="s">
        <v>314</v>
      </c>
      <c r="B15" s="89">
        <v>3</v>
      </c>
    </row>
    <row r="16" spans="1:4" ht="21.95" customHeight="1">
      <c r="A16" s="162" t="s">
        <v>315</v>
      </c>
      <c r="B16" s="89"/>
    </row>
    <row r="17" spans="1:2" ht="21.95" customHeight="1">
      <c r="A17" s="162" t="s">
        <v>316</v>
      </c>
      <c r="B17" s="89">
        <v>3</v>
      </c>
    </row>
    <row r="18" spans="1:2" ht="21.95" customHeight="1">
      <c r="A18" s="162" t="s">
        <v>317</v>
      </c>
      <c r="B18" s="89"/>
    </row>
    <row r="19" spans="1:2" ht="21.95" customHeight="1">
      <c r="A19" s="162" t="s">
        <v>318</v>
      </c>
      <c r="B19" s="89"/>
    </row>
    <row r="20" spans="1:2" ht="21.95" customHeight="1">
      <c r="A20" s="162" t="s">
        <v>319</v>
      </c>
      <c r="B20" s="89">
        <v>24</v>
      </c>
    </row>
    <row r="21" spans="1:2" ht="21.95" customHeight="1">
      <c r="A21" s="162" t="s">
        <v>320</v>
      </c>
      <c r="B21" s="89">
        <v>1</v>
      </c>
    </row>
    <row r="22" spans="1:2" ht="21.95" customHeight="1">
      <c r="A22" s="162" t="s">
        <v>321</v>
      </c>
      <c r="B22" s="89">
        <v>6</v>
      </c>
    </row>
    <row r="23" spans="1:2" ht="21.95" customHeight="1">
      <c r="A23" s="162" t="s">
        <v>322</v>
      </c>
      <c r="B23" s="89"/>
    </row>
    <row r="24" spans="1:2" ht="21.95" customHeight="1">
      <c r="A24" s="162" t="s">
        <v>323</v>
      </c>
      <c r="B24" s="89"/>
    </row>
    <row r="25" spans="1:2" ht="21.95" customHeight="1">
      <c r="A25" s="162" t="s">
        <v>324</v>
      </c>
      <c r="B25" s="89">
        <f>SUM(B26:B27)</f>
        <v>1528</v>
      </c>
    </row>
    <row r="26" spans="1:2" ht="21.95" customHeight="1">
      <c r="A26" s="162" t="s">
        <v>325</v>
      </c>
      <c r="B26" s="89">
        <v>1365</v>
      </c>
    </row>
    <row r="27" spans="1:2" ht="21.95" customHeight="1">
      <c r="A27" s="162" t="s">
        <v>326</v>
      </c>
      <c r="B27" s="89">
        <v>163</v>
      </c>
    </row>
    <row r="28" spans="1:2" ht="21.95" customHeight="1">
      <c r="A28" s="162" t="s">
        <v>327</v>
      </c>
      <c r="B28" s="89">
        <f>B29</f>
        <v>5</v>
      </c>
    </row>
    <row r="29" spans="1:2" ht="21.95" customHeight="1">
      <c r="A29" s="162" t="s">
        <v>328</v>
      </c>
      <c r="B29" s="89">
        <v>5</v>
      </c>
    </row>
    <row r="30" spans="1:2" ht="21.95" customHeight="1">
      <c r="A30" s="162" t="s">
        <v>329</v>
      </c>
      <c r="B30" s="89">
        <f>SUM(B31:B33)</f>
        <v>187</v>
      </c>
    </row>
    <row r="31" spans="1:2" ht="21.95" customHeight="1">
      <c r="A31" s="162" t="s">
        <v>330</v>
      </c>
      <c r="B31" s="89">
        <v>175</v>
      </c>
    </row>
    <row r="32" spans="1:2" ht="21.95" customHeight="1">
      <c r="A32" s="162" t="s">
        <v>331</v>
      </c>
      <c r="B32" s="89">
        <v>12</v>
      </c>
    </row>
    <row r="33" spans="1:2" ht="21.95" customHeight="1">
      <c r="A33" s="162" t="s">
        <v>332</v>
      </c>
      <c r="B33" s="89"/>
    </row>
    <row r="34" spans="1:2" ht="36.950000000000003" customHeight="1">
      <c r="A34" s="337" t="s">
        <v>413</v>
      </c>
      <c r="B34" s="338"/>
    </row>
  </sheetData>
  <mergeCells count="4">
    <mergeCell ref="A1:B1"/>
    <mergeCell ref="A2:B2"/>
    <mergeCell ref="A3:B3"/>
    <mergeCell ref="A34:B34"/>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sheetPr>
  <dimension ref="A1:G34"/>
  <sheetViews>
    <sheetView view="pageBreakPreview" zoomScaleNormal="100" workbookViewId="0">
      <selection activeCell="J10" sqref="J10"/>
    </sheetView>
  </sheetViews>
  <sheetFormatPr defaultColWidth="9" defaultRowHeight="13.5"/>
  <cols>
    <col min="1" max="1" width="31.125" style="153" customWidth="1"/>
    <col min="2" max="4" width="18.625" style="117" customWidth="1"/>
    <col min="5" max="16384" width="9" style="117"/>
  </cols>
  <sheetData>
    <row r="1" spans="1:7" ht="18.75">
      <c r="A1" s="106" t="s">
        <v>333</v>
      </c>
      <c r="B1" s="106"/>
      <c r="C1" s="106"/>
      <c r="D1" s="106"/>
    </row>
    <row r="2" spans="1:7" ht="25.5" customHeight="1">
      <c r="A2" s="299" t="s">
        <v>558</v>
      </c>
      <c r="B2" s="299"/>
      <c r="C2" s="299"/>
      <c r="D2" s="299"/>
    </row>
    <row r="3" spans="1:7" ht="17.100000000000001" customHeight="1">
      <c r="A3" s="303" t="s">
        <v>115</v>
      </c>
      <c r="B3" s="303"/>
      <c r="C3" s="303"/>
      <c r="D3" s="303"/>
    </row>
    <row r="4" spans="1:7" ht="20.100000000000001" customHeight="1">
      <c r="A4" s="107"/>
      <c r="B4" s="118"/>
      <c r="C4" s="118"/>
      <c r="D4" s="150" t="s">
        <v>8</v>
      </c>
    </row>
    <row r="5" spans="1:7" ht="37.5" customHeight="1">
      <c r="A5" s="119" t="s">
        <v>15</v>
      </c>
      <c r="B5" s="119" t="s">
        <v>117</v>
      </c>
      <c r="C5" s="119" t="s">
        <v>118</v>
      </c>
      <c r="D5" s="120" t="s">
        <v>119</v>
      </c>
    </row>
    <row r="6" spans="1:7" s="116" customFormat="1" ht="21" customHeight="1">
      <c r="A6" s="154" t="s">
        <v>120</v>
      </c>
      <c r="B6" s="84"/>
      <c r="C6" s="84"/>
      <c r="D6" s="84"/>
    </row>
    <row r="7" spans="1:7" s="116" customFormat="1" ht="21" customHeight="1">
      <c r="A7" s="155" t="s">
        <v>121</v>
      </c>
      <c r="B7" s="89"/>
      <c r="C7" s="89"/>
      <c r="D7" s="89"/>
      <c r="G7" s="123"/>
    </row>
    <row r="8" spans="1:7" s="116" customFormat="1" ht="21" customHeight="1">
      <c r="A8" s="155" t="s">
        <v>122</v>
      </c>
      <c r="B8" s="89"/>
      <c r="C8" s="89"/>
      <c r="D8" s="89"/>
    </row>
    <row r="9" spans="1:7" ht="21" customHeight="1">
      <c r="A9" s="155" t="s">
        <v>123</v>
      </c>
      <c r="B9" s="89"/>
      <c r="C9" s="89"/>
      <c r="D9" s="89"/>
    </row>
    <row r="10" spans="1:7" ht="21" customHeight="1">
      <c r="A10" s="155" t="s">
        <v>124</v>
      </c>
      <c r="B10" s="89"/>
      <c r="C10" s="89"/>
      <c r="D10" s="89"/>
    </row>
    <row r="11" spans="1:7" ht="21" customHeight="1">
      <c r="A11" s="155" t="s">
        <v>125</v>
      </c>
      <c r="B11" s="89"/>
      <c r="C11" s="89"/>
      <c r="D11" s="89"/>
    </row>
    <row r="12" spans="1:7" ht="21" customHeight="1">
      <c r="A12" s="155" t="s">
        <v>126</v>
      </c>
      <c r="B12" s="89"/>
      <c r="C12" s="89"/>
      <c r="D12" s="89"/>
    </row>
    <row r="13" spans="1:7" ht="21" customHeight="1">
      <c r="A13" s="155" t="s">
        <v>127</v>
      </c>
      <c r="B13" s="89"/>
      <c r="C13" s="89"/>
      <c r="D13" s="89"/>
    </row>
    <row r="14" spans="1:7" ht="21" customHeight="1">
      <c r="A14" s="155" t="s">
        <v>128</v>
      </c>
      <c r="B14" s="89"/>
      <c r="C14" s="89"/>
      <c r="D14" s="89"/>
    </row>
    <row r="15" spans="1:7" ht="21" customHeight="1">
      <c r="A15" s="155" t="s">
        <v>129</v>
      </c>
      <c r="B15" s="89"/>
      <c r="C15" s="89"/>
      <c r="D15" s="89"/>
    </row>
    <row r="16" spans="1:7" ht="21" customHeight="1">
      <c r="A16" s="155" t="s">
        <v>130</v>
      </c>
      <c r="B16" s="89"/>
      <c r="C16" s="89"/>
      <c r="D16" s="89"/>
    </row>
    <row r="17" spans="1:4" ht="21" customHeight="1">
      <c r="A17" s="155" t="s">
        <v>131</v>
      </c>
      <c r="B17" s="89"/>
      <c r="C17" s="89"/>
      <c r="D17" s="89"/>
    </row>
    <row r="18" spans="1:4" ht="21" customHeight="1">
      <c r="A18" s="155" t="s">
        <v>132</v>
      </c>
      <c r="B18" s="89"/>
      <c r="C18" s="89"/>
      <c r="D18" s="89"/>
    </row>
    <row r="19" spans="1:4" ht="21" customHeight="1">
      <c r="A19" s="155" t="s">
        <v>133</v>
      </c>
      <c r="B19" s="89"/>
      <c r="C19" s="89"/>
      <c r="D19" s="89"/>
    </row>
    <row r="20" spans="1:4" ht="21" customHeight="1">
      <c r="A20" s="155" t="s">
        <v>134</v>
      </c>
      <c r="B20" s="89"/>
      <c r="C20" s="89"/>
      <c r="D20" s="89"/>
    </row>
    <row r="21" spans="1:4" ht="21" customHeight="1">
      <c r="A21" s="155" t="s">
        <v>135</v>
      </c>
      <c r="B21" s="89"/>
      <c r="C21" s="89"/>
      <c r="D21" s="89"/>
    </row>
    <row r="22" spans="1:4" ht="21" customHeight="1">
      <c r="A22" s="155" t="s">
        <v>136</v>
      </c>
      <c r="B22" s="89"/>
      <c r="C22" s="89"/>
      <c r="D22" s="89"/>
    </row>
    <row r="23" spans="1:4" ht="21" customHeight="1">
      <c r="A23" s="155" t="s">
        <v>137</v>
      </c>
      <c r="B23" s="89"/>
      <c r="C23" s="89"/>
      <c r="D23" s="89"/>
    </row>
    <row r="24" spans="1:4" ht="21" customHeight="1">
      <c r="A24" s="155" t="s">
        <v>138</v>
      </c>
      <c r="B24" s="89"/>
      <c r="C24" s="89"/>
      <c r="D24" s="89"/>
    </row>
    <row r="25" spans="1:4" ht="21" customHeight="1">
      <c r="A25" s="155" t="s">
        <v>139</v>
      </c>
      <c r="B25" s="89"/>
      <c r="C25" s="89"/>
      <c r="D25" s="89"/>
    </row>
    <row r="26" spans="1:4" ht="21" customHeight="1">
      <c r="A26" s="155" t="s">
        <v>140</v>
      </c>
      <c r="B26" s="89"/>
      <c r="C26" s="89"/>
      <c r="D26" s="89"/>
    </row>
    <row r="27" spans="1:4" ht="21" customHeight="1">
      <c r="A27" s="155" t="s">
        <v>141</v>
      </c>
      <c r="B27" s="89"/>
      <c r="C27" s="89"/>
      <c r="D27" s="89"/>
    </row>
    <row r="28" spans="1:4" ht="21" customHeight="1">
      <c r="A28" s="155" t="s">
        <v>142</v>
      </c>
      <c r="B28" s="89"/>
      <c r="C28" s="89"/>
      <c r="D28" s="89"/>
    </row>
    <row r="29" spans="1:4" ht="21" customHeight="1">
      <c r="A29" s="155" t="s">
        <v>143</v>
      </c>
      <c r="B29" s="89"/>
      <c r="C29" s="89"/>
      <c r="D29" s="89"/>
    </row>
    <row r="30" spans="1:4" ht="21" customHeight="1">
      <c r="A30" s="155" t="s">
        <v>144</v>
      </c>
      <c r="B30" s="89"/>
      <c r="C30" s="89"/>
      <c r="D30" s="89"/>
    </row>
    <row r="31" spans="1:4" ht="21" customHeight="1">
      <c r="A31" s="155" t="s">
        <v>145</v>
      </c>
      <c r="B31" s="89"/>
      <c r="C31" s="89"/>
      <c r="D31" s="89"/>
    </row>
    <row r="32" spans="1:4" ht="21" customHeight="1">
      <c r="A32" s="155" t="s">
        <v>146</v>
      </c>
      <c r="B32" s="89"/>
      <c r="C32" s="89"/>
      <c r="D32" s="89"/>
    </row>
    <row r="33" spans="1:4" ht="21" customHeight="1">
      <c r="A33" s="155" t="s">
        <v>147</v>
      </c>
      <c r="B33" s="89"/>
      <c r="C33" s="89"/>
      <c r="D33" s="89"/>
    </row>
    <row r="34" spans="1:4" ht="36.75" customHeight="1">
      <c r="A34" s="339" t="s">
        <v>334</v>
      </c>
      <c r="B34" s="339"/>
      <c r="C34" s="339"/>
      <c r="D34" s="339"/>
    </row>
  </sheetData>
  <mergeCells count="3">
    <mergeCell ref="A2:D2"/>
    <mergeCell ref="A3:D3"/>
    <mergeCell ref="A34:D34"/>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44"/>
  <sheetViews>
    <sheetView topLeftCell="A31" workbookViewId="0">
      <selection activeCell="D12" sqref="D12"/>
    </sheetView>
  </sheetViews>
  <sheetFormatPr defaultColWidth="9" defaultRowHeight="13.5"/>
  <cols>
    <col min="1" max="1" width="6.375" style="250" customWidth="1"/>
    <col min="2" max="2" width="74.875" style="250" customWidth="1"/>
    <col min="3" max="16384" width="9" style="250"/>
  </cols>
  <sheetData>
    <row r="1" spans="2:2" s="11" customFormat="1" ht="58.5" customHeight="1">
      <c r="B1" s="251" t="s">
        <v>0</v>
      </c>
    </row>
    <row r="2" spans="2:2" s="11" customFormat="1" ht="27" customHeight="1">
      <c r="B2" s="252" t="s">
        <v>500</v>
      </c>
    </row>
    <row r="3" spans="2:2" s="249" customFormat="1" ht="27" customHeight="1">
      <c r="B3" s="253" t="s">
        <v>1</v>
      </c>
    </row>
    <row r="4" spans="2:2" ht="27" customHeight="1">
      <c r="B4" s="254" t="s">
        <v>501</v>
      </c>
    </row>
    <row r="5" spans="2:2" ht="27" customHeight="1">
      <c r="B5" s="254" t="s">
        <v>502</v>
      </c>
    </row>
    <row r="6" spans="2:2" ht="27" customHeight="1">
      <c r="B6" s="254" t="s">
        <v>503</v>
      </c>
    </row>
    <row r="7" spans="2:2" ht="27" customHeight="1">
      <c r="B7" s="254" t="s">
        <v>504</v>
      </c>
    </row>
    <row r="8" spans="2:2" ht="27" customHeight="1">
      <c r="B8" s="253" t="s">
        <v>2</v>
      </c>
    </row>
    <row r="9" spans="2:2" ht="27" customHeight="1">
      <c r="B9" s="254" t="s">
        <v>505</v>
      </c>
    </row>
    <row r="10" spans="2:2" ht="27" customHeight="1">
      <c r="B10" s="254" t="s">
        <v>506</v>
      </c>
    </row>
    <row r="11" spans="2:2" ht="27" customHeight="1">
      <c r="B11" s="254" t="s">
        <v>507</v>
      </c>
    </row>
    <row r="12" spans="2:2" ht="27" customHeight="1">
      <c r="B12" s="254" t="s">
        <v>508</v>
      </c>
    </row>
    <row r="13" spans="2:2" ht="27" customHeight="1">
      <c r="B13" s="254" t="s">
        <v>509</v>
      </c>
    </row>
    <row r="14" spans="2:2" ht="27" customHeight="1">
      <c r="B14" s="253" t="s">
        <v>3</v>
      </c>
    </row>
    <row r="15" spans="2:2" ht="27" customHeight="1">
      <c r="B15" s="254" t="s">
        <v>510</v>
      </c>
    </row>
    <row r="16" spans="2:2" ht="27" customHeight="1">
      <c r="B16" s="253" t="s">
        <v>4</v>
      </c>
    </row>
    <row r="17" spans="2:2" ht="27" customHeight="1">
      <c r="B17" s="254" t="s">
        <v>511</v>
      </c>
    </row>
    <row r="18" spans="2:2" ht="27" customHeight="1">
      <c r="B18" s="254" t="s">
        <v>512</v>
      </c>
    </row>
    <row r="19" spans="2:2" ht="27" customHeight="1">
      <c r="B19" s="254"/>
    </row>
    <row r="20" spans="2:2" ht="27" customHeight="1">
      <c r="B20" s="252" t="s">
        <v>483</v>
      </c>
    </row>
    <row r="21" spans="2:2" ht="27" customHeight="1">
      <c r="B21" s="253" t="s">
        <v>1</v>
      </c>
    </row>
    <row r="22" spans="2:2" ht="27" customHeight="1">
      <c r="B22" s="254" t="s">
        <v>484</v>
      </c>
    </row>
    <row r="23" spans="2:2" ht="27" customHeight="1">
      <c r="B23" s="254" t="s">
        <v>485</v>
      </c>
    </row>
    <row r="24" spans="2:2" ht="44.25" customHeight="1">
      <c r="B24" s="255" t="s">
        <v>486</v>
      </c>
    </row>
    <row r="25" spans="2:2" ht="44.25" customHeight="1">
      <c r="B25" s="255" t="s">
        <v>487</v>
      </c>
    </row>
    <row r="26" spans="2:2" ht="27" customHeight="1">
      <c r="B26" s="254" t="s">
        <v>488</v>
      </c>
    </row>
    <row r="27" spans="2:2" ht="27" customHeight="1">
      <c r="B27" s="254" t="s">
        <v>489</v>
      </c>
    </row>
    <row r="28" spans="2:2" ht="27" customHeight="1">
      <c r="B28" s="253" t="s">
        <v>2</v>
      </c>
    </row>
    <row r="29" spans="2:2" ht="27" customHeight="1">
      <c r="B29" s="254" t="s">
        <v>490</v>
      </c>
    </row>
    <row r="30" spans="2:2" ht="27" customHeight="1">
      <c r="B30" s="254" t="s">
        <v>491</v>
      </c>
    </row>
    <row r="31" spans="2:2" ht="27" customHeight="1">
      <c r="B31" s="254" t="s">
        <v>492</v>
      </c>
    </row>
    <row r="32" spans="2:2" ht="27" customHeight="1">
      <c r="B32" s="254" t="s">
        <v>493</v>
      </c>
    </row>
    <row r="33" spans="2:2" ht="27" customHeight="1">
      <c r="B33" s="254" t="s">
        <v>494</v>
      </c>
    </row>
    <row r="34" spans="2:2" ht="27" customHeight="1">
      <c r="B34" s="253" t="s">
        <v>3</v>
      </c>
    </row>
    <row r="35" spans="2:2" ht="27" customHeight="1">
      <c r="B35" s="254" t="s">
        <v>495</v>
      </c>
    </row>
    <row r="36" spans="2:2" ht="27" customHeight="1">
      <c r="B36" s="253" t="s">
        <v>4</v>
      </c>
    </row>
    <row r="37" spans="2:2" ht="27" customHeight="1">
      <c r="B37" s="254" t="s">
        <v>496</v>
      </c>
    </row>
    <row r="38" spans="2:2" ht="27" customHeight="1">
      <c r="B38" s="254" t="s">
        <v>497</v>
      </c>
    </row>
    <row r="39" spans="2:2" ht="27" customHeight="1">
      <c r="B39" s="253" t="s">
        <v>5</v>
      </c>
    </row>
    <row r="40" spans="2:2" ht="27" customHeight="1">
      <c r="B40" s="254" t="s">
        <v>498</v>
      </c>
    </row>
    <row r="41" spans="2:2" ht="20.100000000000001" customHeight="1"/>
    <row r="42" spans="2:2" ht="21">
      <c r="B42" s="252" t="s">
        <v>6</v>
      </c>
    </row>
    <row r="43" spans="2:2" ht="21" customHeight="1">
      <c r="B43" s="254" t="s">
        <v>513</v>
      </c>
    </row>
    <row r="44" spans="2:2" ht="21" customHeight="1">
      <c r="B44" s="254" t="s">
        <v>499</v>
      </c>
    </row>
  </sheetData>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000"/>
  </sheetPr>
  <dimension ref="A1:G96"/>
  <sheetViews>
    <sheetView showZeros="0" zoomScale="110" zoomScaleNormal="110" workbookViewId="0">
      <selection activeCell="F5" sqref="F5"/>
    </sheetView>
  </sheetViews>
  <sheetFormatPr defaultColWidth="10" defaultRowHeight="13.5"/>
  <cols>
    <col min="1" max="1" width="41.75" style="105" customWidth="1"/>
    <col min="2" max="2" width="27.875" style="105" customWidth="1"/>
    <col min="3" max="3" width="15.25" style="105" customWidth="1"/>
    <col min="4" max="16384" width="10" style="105"/>
  </cols>
  <sheetData>
    <row r="1" spans="1:7" ht="18.75">
      <c r="A1" s="295" t="s">
        <v>335</v>
      </c>
      <c r="B1" s="295"/>
    </row>
    <row r="2" spans="1:7" ht="24">
      <c r="A2" s="299" t="s">
        <v>558</v>
      </c>
      <c r="B2" s="299"/>
    </row>
    <row r="3" spans="1:7">
      <c r="A3" s="303" t="s">
        <v>149</v>
      </c>
      <c r="B3" s="303"/>
    </row>
    <row r="4" spans="1:7" ht="20.25" customHeight="1">
      <c r="A4" s="118"/>
      <c r="B4" s="150" t="s">
        <v>8</v>
      </c>
    </row>
    <row r="5" spans="1:7" ht="24" customHeight="1">
      <c r="A5" s="119" t="s">
        <v>15</v>
      </c>
      <c r="B5" s="120" t="s">
        <v>294</v>
      </c>
    </row>
    <row r="6" spans="1:7" ht="24" customHeight="1">
      <c r="A6" s="151" t="s">
        <v>120</v>
      </c>
      <c r="B6" s="84"/>
    </row>
    <row r="7" spans="1:7" ht="24" customHeight="1">
      <c r="A7" s="113" t="s">
        <v>151</v>
      </c>
      <c r="B7" s="89"/>
      <c r="G7" s="115"/>
    </row>
    <row r="8" spans="1:7" s="149" customFormat="1" ht="20.100000000000001" customHeight="1">
      <c r="A8" s="152" t="s">
        <v>152</v>
      </c>
      <c r="B8" s="89"/>
    </row>
    <row r="9" spans="1:7" s="149" customFormat="1" ht="20.100000000000001" customHeight="1">
      <c r="A9" s="152" t="s">
        <v>336</v>
      </c>
      <c r="B9" s="89"/>
    </row>
    <row r="10" spans="1:7" s="149" customFormat="1" ht="20.100000000000001" customHeight="1">
      <c r="A10" s="152" t="s">
        <v>337</v>
      </c>
      <c r="B10" s="89"/>
    </row>
    <row r="11" spans="1:7" s="149" customFormat="1" ht="20.100000000000001" customHeight="1">
      <c r="A11" s="152" t="s">
        <v>338</v>
      </c>
      <c r="B11" s="89"/>
    </row>
    <row r="12" spans="1:7" s="149" customFormat="1" ht="20.100000000000001" customHeight="1">
      <c r="A12" s="152" t="s">
        <v>339</v>
      </c>
      <c r="B12" s="89"/>
    </row>
    <row r="13" spans="1:7" s="149" customFormat="1" ht="20.100000000000001" customHeight="1">
      <c r="A13" s="152" t="s">
        <v>340</v>
      </c>
      <c r="B13" s="89"/>
    </row>
    <row r="14" spans="1:7" s="149" customFormat="1" ht="20.100000000000001" customHeight="1">
      <c r="A14" s="152" t="s">
        <v>341</v>
      </c>
      <c r="B14" s="89"/>
    </row>
    <row r="15" spans="1:7" s="149" customFormat="1" ht="20.100000000000001" customHeight="1">
      <c r="A15" s="152" t="s">
        <v>342</v>
      </c>
      <c r="B15" s="89"/>
    </row>
    <row r="16" spans="1:7" s="149" customFormat="1" ht="20.100000000000001" customHeight="1">
      <c r="A16" s="152" t="s">
        <v>343</v>
      </c>
      <c r="B16" s="89"/>
    </row>
    <row r="17" spans="1:2" s="149" customFormat="1" ht="20.100000000000001" customHeight="1">
      <c r="A17" s="152" t="s">
        <v>344</v>
      </c>
      <c r="B17" s="89"/>
    </row>
    <row r="18" spans="1:2" s="149" customFormat="1" ht="20.100000000000001" customHeight="1">
      <c r="A18" s="152" t="s">
        <v>345</v>
      </c>
      <c r="B18" s="89"/>
    </row>
    <row r="19" spans="1:2" s="149" customFormat="1" ht="20.100000000000001" customHeight="1">
      <c r="A19" s="113" t="s">
        <v>156</v>
      </c>
      <c r="B19" s="89"/>
    </row>
    <row r="20" spans="1:2" s="149" customFormat="1" ht="20.100000000000001" customHeight="1">
      <c r="A20" s="152" t="s">
        <v>346</v>
      </c>
      <c r="B20" s="89"/>
    </row>
    <row r="21" spans="1:2" s="149" customFormat="1" ht="20.100000000000001" customHeight="1">
      <c r="A21" s="152" t="s">
        <v>347</v>
      </c>
      <c r="B21" s="89"/>
    </row>
    <row r="22" spans="1:2" s="149" customFormat="1" ht="20.100000000000001" customHeight="1">
      <c r="A22" s="152" t="s">
        <v>348</v>
      </c>
      <c r="B22" s="89"/>
    </row>
    <row r="23" spans="1:2" ht="20.100000000000001" customHeight="1">
      <c r="A23" s="152" t="s">
        <v>349</v>
      </c>
      <c r="B23" s="89"/>
    </row>
    <row r="24" spans="1:2" ht="20.100000000000001" customHeight="1">
      <c r="A24" s="152" t="s">
        <v>350</v>
      </c>
      <c r="B24" s="89"/>
    </row>
    <row r="25" spans="1:2" ht="20.100000000000001" customHeight="1">
      <c r="A25" s="152" t="s">
        <v>351</v>
      </c>
      <c r="B25" s="89"/>
    </row>
    <row r="26" spans="1:2" ht="20.100000000000001" customHeight="1">
      <c r="A26" s="340" t="s">
        <v>352</v>
      </c>
      <c r="B26" s="340"/>
    </row>
    <row r="27" spans="1:2" ht="20.100000000000001" customHeight="1"/>
    <row r="28" spans="1:2" ht="20.100000000000001" customHeight="1"/>
    <row r="29" spans="1:2" ht="20.100000000000001" customHeight="1"/>
    <row r="30" spans="1:2" ht="20.100000000000001" customHeight="1"/>
    <row r="31" spans="1:2" ht="20.100000000000001" customHeight="1"/>
    <row r="32" spans="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51.75" customHeight="1"/>
    <row r="85" ht="21.6" customHeight="1"/>
    <row r="86" ht="21.6" customHeight="1"/>
    <row r="87" ht="21.6" customHeight="1"/>
    <row r="88" ht="21.6" customHeight="1"/>
    <row r="90" ht="20.100000000000001" customHeight="1"/>
    <row r="91" ht="20.100000000000001" customHeight="1"/>
    <row r="92" ht="51.75" customHeight="1"/>
    <row r="93" ht="21.6" customHeight="1"/>
    <row r="94" ht="21.6" customHeight="1"/>
    <row r="95" ht="21.6" customHeight="1"/>
    <row r="96" ht="21.6" customHeight="1"/>
  </sheetData>
  <mergeCells count="4">
    <mergeCell ref="A1:B1"/>
    <mergeCell ref="A2:B2"/>
    <mergeCell ref="A3:B3"/>
    <mergeCell ref="A26:B26"/>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C000"/>
  </sheetPr>
  <dimension ref="A1:D25"/>
  <sheetViews>
    <sheetView showZeros="0" workbookViewId="0">
      <selection activeCell="I20" sqref="I20"/>
    </sheetView>
  </sheetViews>
  <sheetFormatPr defaultColWidth="9" defaultRowHeight="20.100000000000001" customHeight="1"/>
  <cols>
    <col min="1" max="1" width="37.875" style="136" customWidth="1"/>
    <col min="2" max="2" width="12.75" style="137" customWidth="1"/>
    <col min="3" max="3" width="32.5" style="138" customWidth="1"/>
    <col min="4" max="4" width="13.5" style="131" customWidth="1"/>
    <col min="5" max="16384" width="9" style="132"/>
  </cols>
  <sheetData>
    <row r="1" spans="1:4" ht="20.100000000000001" customHeight="1">
      <c r="A1" s="295" t="s">
        <v>353</v>
      </c>
      <c r="B1" s="295"/>
      <c r="C1" s="295"/>
      <c r="D1" s="295"/>
    </row>
    <row r="2" spans="1:4" ht="29.25" customHeight="1">
      <c r="A2" s="299" t="s">
        <v>559</v>
      </c>
      <c r="B2" s="299"/>
      <c r="C2" s="299"/>
      <c r="D2" s="299"/>
    </row>
    <row r="3" spans="1:4" ht="20.100000000000001" customHeight="1">
      <c r="A3" s="341"/>
      <c r="B3" s="341"/>
      <c r="C3" s="341"/>
      <c r="D3" s="135" t="s">
        <v>8</v>
      </c>
    </row>
    <row r="4" spans="1:4" ht="24" customHeight="1">
      <c r="A4" s="139" t="s">
        <v>173</v>
      </c>
      <c r="B4" s="140" t="s">
        <v>10</v>
      </c>
      <c r="C4" s="139" t="s">
        <v>92</v>
      </c>
      <c r="D4" s="140" t="s">
        <v>10</v>
      </c>
    </row>
    <row r="5" spans="1:4" ht="24" customHeight="1">
      <c r="A5" s="141" t="s">
        <v>16</v>
      </c>
      <c r="B5" s="84"/>
      <c r="C5" s="141" t="s">
        <v>16</v>
      </c>
      <c r="D5" s="84"/>
    </row>
    <row r="6" spans="1:4" ht="24" customHeight="1">
      <c r="A6" s="101" t="s">
        <v>17</v>
      </c>
      <c r="B6" s="84"/>
      <c r="C6" s="142" t="s">
        <v>18</v>
      </c>
      <c r="D6" s="84"/>
    </row>
    <row r="7" spans="1:4" ht="20.100000000000001" customHeight="1">
      <c r="A7" s="88" t="s">
        <v>174</v>
      </c>
      <c r="B7" s="62"/>
      <c r="C7" s="88" t="s">
        <v>175</v>
      </c>
      <c r="D7" s="89"/>
    </row>
    <row r="8" spans="1:4" ht="20.100000000000001" customHeight="1">
      <c r="A8" s="88" t="s">
        <v>354</v>
      </c>
      <c r="B8" s="89"/>
      <c r="C8" s="88" t="s">
        <v>177</v>
      </c>
      <c r="D8" s="89"/>
    </row>
    <row r="9" spans="1:4" ht="20.100000000000001" customHeight="1">
      <c r="A9" s="88" t="s">
        <v>355</v>
      </c>
      <c r="B9" s="89"/>
      <c r="C9" s="88" t="s">
        <v>179</v>
      </c>
      <c r="D9" s="89"/>
    </row>
    <row r="10" spans="1:4" ht="20.100000000000001" customHeight="1">
      <c r="A10" s="88" t="s">
        <v>356</v>
      </c>
      <c r="B10" s="89"/>
      <c r="C10" s="88" t="s">
        <v>181</v>
      </c>
      <c r="D10" s="89"/>
    </row>
    <row r="11" spans="1:4" ht="20.100000000000001" customHeight="1">
      <c r="A11" s="88" t="s">
        <v>357</v>
      </c>
      <c r="B11" s="89"/>
      <c r="C11" s="88" t="s">
        <v>183</v>
      </c>
      <c r="D11" s="89"/>
    </row>
    <row r="12" spans="1:4" ht="20.100000000000001" customHeight="1">
      <c r="A12" s="88" t="s">
        <v>358</v>
      </c>
      <c r="B12" s="89"/>
      <c r="C12" s="88" t="s">
        <v>185</v>
      </c>
      <c r="D12" s="89"/>
    </row>
    <row r="13" spans="1:4" ht="20.100000000000001" customHeight="1">
      <c r="A13" s="88" t="s">
        <v>359</v>
      </c>
      <c r="B13" s="89"/>
      <c r="C13" s="88" t="s">
        <v>187</v>
      </c>
      <c r="D13" s="89"/>
    </row>
    <row r="14" spans="1:4" ht="20.100000000000001" customHeight="1">
      <c r="A14" s="88" t="s">
        <v>360</v>
      </c>
      <c r="B14" s="89"/>
      <c r="C14" s="88" t="s">
        <v>189</v>
      </c>
      <c r="D14" s="89"/>
    </row>
    <row r="15" spans="1:4" ht="20.100000000000001" customHeight="1">
      <c r="A15" s="88" t="s">
        <v>361</v>
      </c>
      <c r="B15" s="89"/>
      <c r="C15" s="88"/>
      <c r="D15" s="88"/>
    </row>
    <row r="16" spans="1:4" ht="20.100000000000001" customHeight="1">
      <c r="A16" s="88" t="s">
        <v>362</v>
      </c>
      <c r="B16" s="89"/>
      <c r="C16" s="88"/>
      <c r="D16" s="88"/>
    </row>
    <row r="17" spans="1:4" ht="20.100000000000001" customHeight="1">
      <c r="A17" s="88" t="s">
        <v>363</v>
      </c>
      <c r="B17" s="89"/>
      <c r="C17" s="143"/>
      <c r="D17" s="143"/>
    </row>
    <row r="18" spans="1:4" ht="20.100000000000001" customHeight="1">
      <c r="A18" s="101" t="s">
        <v>68</v>
      </c>
      <c r="B18" s="84"/>
      <c r="C18" s="101" t="s">
        <v>69</v>
      </c>
      <c r="D18" s="84"/>
    </row>
    <row r="19" spans="1:4" ht="20.100000000000001" customHeight="1">
      <c r="A19" s="88" t="s">
        <v>70</v>
      </c>
      <c r="B19" s="89"/>
      <c r="C19" s="88" t="s">
        <v>71</v>
      </c>
      <c r="D19" s="89"/>
    </row>
    <row r="20" spans="1:4" ht="20.100000000000001" customHeight="1">
      <c r="A20" s="88" t="s">
        <v>72</v>
      </c>
      <c r="B20" s="89"/>
      <c r="C20" s="88" t="s">
        <v>72</v>
      </c>
      <c r="D20" s="89"/>
    </row>
    <row r="21" spans="1:4" ht="20.100000000000001" customHeight="1">
      <c r="A21" s="144" t="s">
        <v>364</v>
      </c>
      <c r="B21" s="89"/>
      <c r="C21" s="88" t="s">
        <v>196</v>
      </c>
      <c r="D21" s="89"/>
    </row>
    <row r="22" spans="1:4" ht="20.100000000000001" customHeight="1">
      <c r="A22" s="145" t="s">
        <v>365</v>
      </c>
      <c r="B22" s="89"/>
      <c r="C22" s="146" t="s">
        <v>288</v>
      </c>
      <c r="D22" s="89"/>
    </row>
    <row r="23" spans="1:4" ht="20.100000000000001" customHeight="1">
      <c r="A23" s="147" t="s">
        <v>82</v>
      </c>
      <c r="B23" s="89"/>
      <c r="C23" s="148" t="s">
        <v>85</v>
      </c>
      <c r="D23" s="89"/>
    </row>
    <row r="24" spans="1:4" ht="20.100000000000001" customHeight="1">
      <c r="A24" s="147" t="s">
        <v>199</v>
      </c>
      <c r="B24" s="89"/>
      <c r="C24" s="147" t="s">
        <v>87</v>
      </c>
      <c r="D24" s="89"/>
    </row>
    <row r="25" spans="1:4" ht="35.1" customHeight="1">
      <c r="A25" s="342" t="s">
        <v>560</v>
      </c>
      <c r="B25" s="342"/>
      <c r="C25" s="342"/>
      <c r="D25" s="342"/>
    </row>
  </sheetData>
  <mergeCells count="5">
    <mergeCell ref="A1:B1"/>
    <mergeCell ref="C1:D1"/>
    <mergeCell ref="A2:D2"/>
    <mergeCell ref="A3:C3"/>
    <mergeCell ref="A25:D25"/>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C000"/>
  </sheetPr>
  <dimension ref="A1:D6"/>
  <sheetViews>
    <sheetView view="pageBreakPreview" zoomScaleNormal="100" workbookViewId="0">
      <selection activeCell="C10" sqref="C10"/>
    </sheetView>
  </sheetViews>
  <sheetFormatPr defaultColWidth="9" defaultRowHeight="20.100000000000001" customHeight="1"/>
  <cols>
    <col min="1" max="1" width="45.375" style="130" customWidth="1"/>
    <col min="2" max="2" width="30.375" style="131" customWidth="1"/>
    <col min="3" max="5" width="9" style="132"/>
    <col min="6" max="6" width="12.625" style="132"/>
    <col min="7" max="8" width="9" style="132"/>
    <col min="9" max="9" width="10.375" style="132"/>
    <col min="10" max="16384" width="9" style="132"/>
  </cols>
  <sheetData>
    <row r="1" spans="1:4" ht="20.100000000000001" customHeight="1">
      <c r="A1" s="295" t="s">
        <v>366</v>
      </c>
      <c r="B1" s="295"/>
    </row>
    <row r="2" spans="1:4" ht="35.25" customHeight="1">
      <c r="A2" s="299" t="s">
        <v>562</v>
      </c>
      <c r="B2" s="299"/>
      <c r="C2" s="133"/>
      <c r="D2" s="133"/>
    </row>
    <row r="3" spans="1:4" ht="20.100000000000001" customHeight="1">
      <c r="A3" s="134"/>
      <c r="B3" s="135" t="s">
        <v>8</v>
      </c>
    </row>
    <row r="4" spans="1:4" ht="24" customHeight="1">
      <c r="A4" s="278" t="s">
        <v>418</v>
      </c>
      <c r="B4" s="278" t="s">
        <v>478</v>
      </c>
    </row>
    <row r="5" spans="1:4" ht="21.75" customHeight="1">
      <c r="A5" s="265" t="s">
        <v>462</v>
      </c>
      <c r="B5" s="276">
        <v>0</v>
      </c>
    </row>
    <row r="6" spans="1:4" ht="33" customHeight="1">
      <c r="A6" s="342" t="s">
        <v>561</v>
      </c>
      <c r="B6" s="342"/>
    </row>
  </sheetData>
  <mergeCells count="3">
    <mergeCell ref="A1:B1"/>
    <mergeCell ref="A2:B2"/>
    <mergeCell ref="A6:B6"/>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C000"/>
  </sheetPr>
  <dimension ref="A1:D14"/>
  <sheetViews>
    <sheetView workbookViewId="0">
      <selection activeCell="A16" sqref="A16"/>
    </sheetView>
  </sheetViews>
  <sheetFormatPr defaultColWidth="9" defaultRowHeight="13.5"/>
  <cols>
    <col min="1" max="1" width="24.25" customWidth="1"/>
    <col min="2" max="4" width="16.625" customWidth="1"/>
  </cols>
  <sheetData>
    <row r="1" spans="1:4" ht="18.75">
      <c r="A1" s="295" t="s">
        <v>367</v>
      </c>
      <c r="B1" s="295"/>
    </row>
    <row r="2" spans="1:4" ht="33.950000000000003" customHeight="1">
      <c r="A2" s="343" t="s">
        <v>563</v>
      </c>
      <c r="B2" s="343"/>
      <c r="C2" s="343"/>
      <c r="D2" s="343"/>
    </row>
    <row r="3" spans="1:4" ht="17.100000000000001" customHeight="1">
      <c r="D3" s="125" t="s">
        <v>8</v>
      </c>
    </row>
    <row r="4" spans="1:4" ht="39" customHeight="1">
      <c r="A4" s="126" t="s">
        <v>173</v>
      </c>
      <c r="B4" s="126" t="s">
        <v>12</v>
      </c>
      <c r="C4" s="126" t="s">
        <v>92</v>
      </c>
      <c r="D4" s="126" t="s">
        <v>12</v>
      </c>
    </row>
    <row r="5" spans="1:4" ht="36" customHeight="1">
      <c r="A5" s="127" t="s">
        <v>203</v>
      </c>
      <c r="B5" s="84"/>
      <c r="C5" s="127" t="s">
        <v>204</v>
      </c>
      <c r="D5" s="84"/>
    </row>
    <row r="6" spans="1:4" ht="36" customHeight="1">
      <c r="A6" s="128" t="s">
        <v>205</v>
      </c>
      <c r="B6" s="89"/>
      <c r="C6" s="128"/>
      <c r="D6" s="89"/>
    </row>
    <row r="7" spans="1:4" ht="36" customHeight="1">
      <c r="A7" s="128" t="s">
        <v>207</v>
      </c>
      <c r="B7" s="89"/>
      <c r="C7" s="128"/>
      <c r="D7" s="89"/>
    </row>
    <row r="8" spans="1:4" ht="36" customHeight="1">
      <c r="A8" s="128" t="s">
        <v>368</v>
      </c>
      <c r="B8" s="89"/>
      <c r="C8" s="128"/>
      <c r="D8" s="89"/>
    </row>
    <row r="9" spans="1:4" ht="36" customHeight="1">
      <c r="A9" s="128" t="s">
        <v>369</v>
      </c>
      <c r="B9" s="89"/>
      <c r="C9" s="129"/>
      <c r="D9" s="129"/>
    </row>
    <row r="10" spans="1:4" ht="36" customHeight="1">
      <c r="A10" s="128" t="s">
        <v>370</v>
      </c>
      <c r="B10" s="89"/>
      <c r="C10" s="129"/>
      <c r="D10" s="129"/>
    </row>
    <row r="11" spans="1:4" ht="36" customHeight="1">
      <c r="A11" s="128" t="s">
        <v>213</v>
      </c>
      <c r="B11" s="89"/>
      <c r="C11" s="129"/>
      <c r="D11" s="129"/>
    </row>
    <row r="12" spans="1:4" ht="36" customHeight="1">
      <c r="A12" s="128" t="s">
        <v>371</v>
      </c>
      <c r="B12" s="89"/>
      <c r="C12" s="129"/>
      <c r="D12" s="129"/>
    </row>
    <row r="13" spans="1:4" ht="36" customHeight="1">
      <c r="A13" s="128" t="s">
        <v>215</v>
      </c>
      <c r="B13" s="89"/>
      <c r="C13" s="129"/>
      <c r="D13" s="129"/>
    </row>
    <row r="14" spans="1:4" ht="18" customHeight="1">
      <c r="A14" s="279" t="s">
        <v>564</v>
      </c>
    </row>
  </sheetData>
  <mergeCells count="2">
    <mergeCell ref="A1:B1"/>
    <mergeCell ref="A2:D2"/>
  </mergeCells>
  <phoneticPr fontId="78" type="noConversion"/>
  <printOptions horizontalCentered="1"/>
  <pageMargins left="0.75138888888888899" right="0.75138888888888899" top="1" bottom="1" header="0.5" footer="0.5"/>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C000"/>
  </sheetPr>
  <dimension ref="A1:G34"/>
  <sheetViews>
    <sheetView workbookViewId="0">
      <selection activeCell="I21" sqref="I21"/>
    </sheetView>
  </sheetViews>
  <sheetFormatPr defaultColWidth="9" defaultRowHeight="13.5"/>
  <cols>
    <col min="1" max="1" width="9.875" style="117" customWidth="1"/>
    <col min="2" max="2" width="38.75" style="117" customWidth="1"/>
    <col min="3" max="3" width="24.625" style="117" customWidth="1"/>
    <col min="4" max="16384" width="9" style="117"/>
  </cols>
  <sheetData>
    <row r="1" spans="1:7" ht="18.75">
      <c r="A1" s="295" t="s">
        <v>372</v>
      </c>
      <c r="B1" s="295"/>
      <c r="C1" s="295"/>
    </row>
    <row r="2" spans="1:7" ht="25.5" customHeight="1">
      <c r="A2" s="346" t="s">
        <v>565</v>
      </c>
      <c r="B2" s="346"/>
      <c r="C2" s="346"/>
    </row>
    <row r="3" spans="1:7" ht="20.25" customHeight="1">
      <c r="A3" s="303" t="s">
        <v>115</v>
      </c>
      <c r="B3" s="303"/>
      <c r="C3" s="303"/>
    </row>
    <row r="4" spans="1:7" ht="14.25" customHeight="1">
      <c r="A4" s="118"/>
      <c r="B4" s="118"/>
      <c r="C4" s="109" t="s">
        <v>8</v>
      </c>
    </row>
    <row r="5" spans="1:7" ht="32.25" customHeight="1">
      <c r="A5" s="304" t="s">
        <v>373</v>
      </c>
      <c r="B5" s="304"/>
      <c r="C5" s="120" t="s">
        <v>10</v>
      </c>
    </row>
    <row r="6" spans="1:7" s="116" customFormat="1" ht="21" customHeight="1">
      <c r="A6" s="314" t="s">
        <v>120</v>
      </c>
      <c r="B6" s="315"/>
      <c r="C6" s="121"/>
    </row>
    <row r="7" spans="1:7" s="116" customFormat="1" ht="20.100000000000001" customHeight="1">
      <c r="A7" s="344" t="s">
        <v>121</v>
      </c>
      <c r="B7" s="344"/>
      <c r="C7" s="122"/>
      <c r="G7" s="123"/>
    </row>
    <row r="8" spans="1:7" s="116" customFormat="1" ht="20.100000000000001" customHeight="1">
      <c r="A8" s="344" t="s">
        <v>122</v>
      </c>
      <c r="B8" s="344"/>
      <c r="C8" s="122"/>
    </row>
    <row r="9" spans="1:7" ht="20.100000000000001" customHeight="1">
      <c r="A9" s="344" t="s">
        <v>123</v>
      </c>
      <c r="B9" s="344"/>
      <c r="C9" s="122"/>
    </row>
    <row r="10" spans="1:7" s="116" customFormat="1" ht="20.100000000000001" customHeight="1">
      <c r="A10" s="344" t="s">
        <v>124</v>
      </c>
      <c r="B10" s="344"/>
      <c r="C10" s="122"/>
    </row>
    <row r="11" spans="1:7" ht="20.100000000000001" customHeight="1">
      <c r="A11" s="344" t="s">
        <v>125</v>
      </c>
      <c r="B11" s="344"/>
      <c r="C11" s="122"/>
    </row>
    <row r="12" spans="1:7" ht="20.100000000000001" customHeight="1">
      <c r="A12" s="344" t="s">
        <v>126</v>
      </c>
      <c r="B12" s="344"/>
      <c r="C12" s="122"/>
    </row>
    <row r="13" spans="1:7" ht="20.100000000000001" customHeight="1">
      <c r="A13" s="344" t="s">
        <v>127</v>
      </c>
      <c r="B13" s="344"/>
      <c r="C13" s="122"/>
    </row>
    <row r="14" spans="1:7" ht="20.100000000000001" customHeight="1">
      <c r="A14" s="344" t="s">
        <v>128</v>
      </c>
      <c r="B14" s="344"/>
      <c r="C14" s="122"/>
    </row>
    <row r="15" spans="1:7" ht="20.100000000000001" customHeight="1">
      <c r="A15" s="344" t="s">
        <v>129</v>
      </c>
      <c r="B15" s="344"/>
      <c r="C15" s="122"/>
    </row>
    <row r="16" spans="1:7" ht="20.100000000000001" customHeight="1">
      <c r="A16" s="344" t="s">
        <v>130</v>
      </c>
      <c r="B16" s="344"/>
      <c r="C16" s="122"/>
      <c r="G16" s="116"/>
    </row>
    <row r="17" spans="1:7" ht="20.100000000000001" customHeight="1">
      <c r="A17" s="344" t="s">
        <v>131</v>
      </c>
      <c r="B17" s="344"/>
      <c r="C17" s="122"/>
      <c r="G17" s="116"/>
    </row>
    <row r="18" spans="1:7" s="116" customFormat="1" ht="20.100000000000001" customHeight="1">
      <c r="A18" s="344" t="s">
        <v>132</v>
      </c>
      <c r="B18" s="344"/>
      <c r="C18" s="122"/>
    </row>
    <row r="19" spans="1:7" s="116" customFormat="1" ht="20.100000000000001" customHeight="1">
      <c r="A19" s="344" t="s">
        <v>133</v>
      </c>
      <c r="B19" s="344"/>
      <c r="C19" s="122"/>
    </row>
    <row r="20" spans="1:7" s="116" customFormat="1" ht="20.100000000000001" customHeight="1">
      <c r="A20" s="344" t="s">
        <v>134</v>
      </c>
      <c r="B20" s="344"/>
      <c r="C20" s="122"/>
    </row>
    <row r="21" spans="1:7" s="116" customFormat="1" ht="20.100000000000001" customHeight="1">
      <c r="A21" s="344" t="s">
        <v>135</v>
      </c>
      <c r="B21" s="344"/>
      <c r="C21" s="122"/>
    </row>
    <row r="22" spans="1:7" s="116" customFormat="1" ht="20.100000000000001" customHeight="1">
      <c r="A22" s="344" t="s">
        <v>136</v>
      </c>
      <c r="B22" s="344"/>
      <c r="C22" s="122"/>
    </row>
    <row r="23" spans="1:7" s="116" customFormat="1" ht="20.100000000000001" customHeight="1">
      <c r="A23" s="344" t="s">
        <v>137</v>
      </c>
      <c r="B23" s="344"/>
      <c r="C23" s="122"/>
    </row>
    <row r="24" spans="1:7" s="116" customFormat="1" ht="20.100000000000001" customHeight="1">
      <c r="A24" s="344" t="s">
        <v>138</v>
      </c>
      <c r="B24" s="344"/>
      <c r="C24" s="122"/>
    </row>
    <row r="25" spans="1:7" s="116" customFormat="1" ht="20.100000000000001" customHeight="1">
      <c r="A25" s="344" t="s">
        <v>139</v>
      </c>
      <c r="B25" s="344"/>
      <c r="C25" s="122"/>
    </row>
    <row r="26" spans="1:7" s="116" customFormat="1" ht="20.100000000000001" customHeight="1">
      <c r="A26" s="344" t="s">
        <v>140</v>
      </c>
      <c r="B26" s="344"/>
      <c r="C26" s="122"/>
    </row>
    <row r="27" spans="1:7" s="116" customFormat="1" ht="20.100000000000001" customHeight="1">
      <c r="A27" s="344" t="s">
        <v>141</v>
      </c>
      <c r="B27" s="344"/>
      <c r="C27" s="122"/>
    </row>
    <row r="28" spans="1:7" s="116" customFormat="1" ht="20.100000000000001" customHeight="1">
      <c r="A28" s="344" t="s">
        <v>142</v>
      </c>
      <c r="B28" s="344"/>
      <c r="C28" s="122"/>
    </row>
    <row r="29" spans="1:7" s="116" customFormat="1" ht="20.100000000000001" customHeight="1">
      <c r="A29" s="344" t="s">
        <v>143</v>
      </c>
      <c r="B29" s="344"/>
      <c r="C29" s="122"/>
    </row>
    <row r="30" spans="1:7" s="116" customFormat="1" ht="20.100000000000001" customHeight="1">
      <c r="A30" s="344" t="s">
        <v>144</v>
      </c>
      <c r="B30" s="344"/>
      <c r="C30" s="122"/>
    </row>
    <row r="31" spans="1:7" s="116" customFormat="1" ht="20.100000000000001" customHeight="1">
      <c r="A31" s="344" t="s">
        <v>145</v>
      </c>
      <c r="B31" s="344"/>
      <c r="C31" s="122"/>
    </row>
    <row r="32" spans="1:7" s="116" customFormat="1" ht="20.100000000000001" customHeight="1">
      <c r="A32" s="344" t="s">
        <v>146</v>
      </c>
      <c r="B32" s="344"/>
      <c r="C32" s="122"/>
    </row>
    <row r="33" spans="1:3" s="116" customFormat="1" ht="20.100000000000001" customHeight="1">
      <c r="A33" s="344" t="s">
        <v>147</v>
      </c>
      <c r="B33" s="344"/>
      <c r="C33" s="124"/>
    </row>
    <row r="34" spans="1:3" ht="30" customHeight="1">
      <c r="A34" s="345" t="s">
        <v>334</v>
      </c>
      <c r="B34" s="345"/>
      <c r="C34" s="345"/>
    </row>
  </sheetData>
  <mergeCells count="33">
    <mergeCell ref="A1:C1"/>
    <mergeCell ref="A2:C2"/>
    <mergeCell ref="A3:C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32:B32"/>
    <mergeCell ref="A33:B33"/>
    <mergeCell ref="A34:C34"/>
    <mergeCell ref="A27:B27"/>
    <mergeCell ref="A28:B28"/>
    <mergeCell ref="A29:B29"/>
    <mergeCell ref="A30:B30"/>
    <mergeCell ref="A31:B31"/>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C000"/>
  </sheetPr>
  <dimension ref="A1:G106"/>
  <sheetViews>
    <sheetView showZeros="0" workbookViewId="0">
      <selection activeCell="A8" sqref="A8"/>
    </sheetView>
  </sheetViews>
  <sheetFormatPr defaultColWidth="10" defaultRowHeight="13.5"/>
  <cols>
    <col min="1" max="1" width="56.625" style="104" customWidth="1"/>
    <col min="2" max="2" width="20.125" style="105" customWidth="1"/>
    <col min="3" max="16384" width="10" style="105"/>
  </cols>
  <sheetData>
    <row r="1" spans="1:7" ht="18.75">
      <c r="A1" s="295" t="s">
        <v>374</v>
      </c>
      <c r="B1" s="295"/>
    </row>
    <row r="2" spans="1:7" ht="24">
      <c r="A2" s="299" t="s">
        <v>565</v>
      </c>
      <c r="B2" s="299"/>
    </row>
    <row r="3" spans="1:7">
      <c r="A3" s="303" t="s">
        <v>149</v>
      </c>
      <c r="B3" s="303"/>
    </row>
    <row r="4" spans="1:7" ht="20.25" customHeight="1">
      <c r="A4" s="108"/>
      <c r="B4" s="109" t="s">
        <v>8</v>
      </c>
    </row>
    <row r="5" spans="1:7" ht="24" customHeight="1">
      <c r="A5" s="110" t="s">
        <v>150</v>
      </c>
      <c r="B5" s="111" t="s">
        <v>10</v>
      </c>
    </row>
    <row r="6" spans="1:7" ht="24" customHeight="1">
      <c r="A6" s="112" t="s">
        <v>120</v>
      </c>
      <c r="B6" s="111"/>
    </row>
    <row r="7" spans="1:7" ht="29.1" customHeight="1">
      <c r="A7" s="113" t="s">
        <v>219</v>
      </c>
      <c r="B7" s="114"/>
      <c r="G7" s="115"/>
    </row>
    <row r="8" spans="1:7" ht="29.1" customHeight="1">
      <c r="A8" s="113" t="s">
        <v>220</v>
      </c>
      <c r="B8" s="114"/>
    </row>
    <row r="9" spans="1:7" ht="29.1" customHeight="1">
      <c r="A9" s="113" t="s">
        <v>221</v>
      </c>
      <c r="B9" s="114"/>
    </row>
    <row r="10" spans="1:7" ht="29.1" customHeight="1">
      <c r="A10" s="113" t="s">
        <v>222</v>
      </c>
      <c r="B10" s="114"/>
    </row>
    <row r="11" spans="1:7" ht="29.1" customHeight="1">
      <c r="A11" s="113" t="s">
        <v>223</v>
      </c>
      <c r="B11" s="114"/>
    </row>
    <row r="12" spans="1:7" ht="29.1" customHeight="1">
      <c r="A12" s="113" t="s">
        <v>224</v>
      </c>
      <c r="B12" s="114"/>
    </row>
    <row r="13" spans="1:7" ht="29.1" customHeight="1">
      <c r="A13" s="113" t="s">
        <v>225</v>
      </c>
      <c r="B13" s="114"/>
    </row>
    <row r="14" spans="1:7" ht="29.1" customHeight="1">
      <c r="A14" s="113" t="s">
        <v>226</v>
      </c>
      <c r="B14" s="114"/>
    </row>
    <row r="15" spans="1:7" ht="29.1" customHeight="1">
      <c r="A15" s="113" t="s">
        <v>375</v>
      </c>
      <c r="B15" s="114"/>
    </row>
    <row r="16" spans="1:7" ht="30.95" customHeight="1">
      <c r="A16" s="306" t="s">
        <v>352</v>
      </c>
      <c r="B16" s="306"/>
    </row>
    <row r="17" spans="1:1" ht="20.100000000000001" customHeight="1"/>
    <row r="18" spans="1:1" ht="20.100000000000001" customHeight="1">
      <c r="A18" s="105"/>
    </row>
    <row r="19" spans="1:1" ht="20.100000000000001" customHeight="1">
      <c r="A19" s="105"/>
    </row>
    <row r="20" spans="1:1" ht="20.100000000000001" customHeight="1">
      <c r="A20" s="105"/>
    </row>
    <row r="21" spans="1:1" ht="20.100000000000001" customHeight="1">
      <c r="A21" s="105"/>
    </row>
    <row r="22" spans="1:1" ht="20.100000000000001" customHeight="1">
      <c r="A22" s="105"/>
    </row>
    <row r="23" spans="1:1" ht="20.100000000000001" customHeight="1">
      <c r="A23" s="105"/>
    </row>
    <row r="24" spans="1:1" ht="20.100000000000001" customHeight="1">
      <c r="A24" s="105"/>
    </row>
    <row r="25" spans="1:1" ht="20.100000000000001" customHeight="1">
      <c r="A25" s="105"/>
    </row>
    <row r="26" spans="1:1" ht="20.100000000000001" customHeight="1">
      <c r="A26" s="105"/>
    </row>
    <row r="27" spans="1:1" ht="20.100000000000001" customHeight="1">
      <c r="A27" s="105"/>
    </row>
    <row r="28" spans="1:1" ht="20.100000000000001" customHeight="1">
      <c r="A28" s="105"/>
    </row>
    <row r="29" spans="1:1" ht="20.100000000000001" customHeight="1">
      <c r="A29" s="105"/>
    </row>
    <row r="30" spans="1:1" ht="20.100000000000001" customHeight="1">
      <c r="A30" s="105"/>
    </row>
    <row r="31" spans="1:1" ht="20.100000000000001" customHeight="1">
      <c r="A31" s="105"/>
    </row>
    <row r="32" spans="1:1" ht="20.100000000000001" customHeight="1">
      <c r="A32" s="105"/>
    </row>
    <row r="33" spans="1:1" ht="20.100000000000001" customHeight="1">
      <c r="A33" s="105"/>
    </row>
    <row r="34" spans="1:1" ht="20.100000000000001" customHeight="1">
      <c r="A34" s="105"/>
    </row>
    <row r="35" spans="1:1" ht="20.100000000000001" customHeight="1">
      <c r="A35" s="105"/>
    </row>
    <row r="36" spans="1:1" ht="20.100000000000001" customHeight="1">
      <c r="A36" s="105"/>
    </row>
    <row r="37" spans="1:1" ht="20.100000000000001" customHeight="1">
      <c r="A37" s="105"/>
    </row>
    <row r="38" spans="1:1" ht="20.100000000000001" customHeight="1">
      <c r="A38" s="105"/>
    </row>
    <row r="39" spans="1:1">
      <c r="A39" s="105"/>
    </row>
    <row r="40" spans="1:1">
      <c r="A40" s="105"/>
    </row>
    <row r="41" spans="1:1">
      <c r="A41" s="105"/>
    </row>
    <row r="42" spans="1:1">
      <c r="A42" s="105"/>
    </row>
    <row r="43" spans="1:1">
      <c r="A43" s="105"/>
    </row>
    <row r="44" spans="1:1">
      <c r="A44" s="105"/>
    </row>
    <row r="45" spans="1:1">
      <c r="A45" s="105"/>
    </row>
    <row r="46" spans="1:1">
      <c r="A46" s="105"/>
    </row>
    <row r="47" spans="1:1">
      <c r="A47" s="105"/>
    </row>
    <row r="48" spans="1:1">
      <c r="A48" s="105"/>
    </row>
    <row r="49" spans="1:1">
      <c r="A49" s="105"/>
    </row>
    <row r="50" spans="1:1">
      <c r="A50" s="105"/>
    </row>
    <row r="51" spans="1:1">
      <c r="A51" s="105"/>
    </row>
    <row r="52" spans="1:1">
      <c r="A52" s="105"/>
    </row>
    <row r="53" spans="1:1">
      <c r="A53" s="105"/>
    </row>
    <row r="54" spans="1:1">
      <c r="A54" s="105"/>
    </row>
    <row r="55" spans="1:1">
      <c r="A55" s="105"/>
    </row>
    <row r="56" spans="1:1">
      <c r="A56" s="105"/>
    </row>
    <row r="57" spans="1:1">
      <c r="A57" s="105"/>
    </row>
    <row r="58" spans="1:1">
      <c r="A58" s="105"/>
    </row>
    <row r="59" spans="1:1">
      <c r="A59" s="105"/>
    </row>
    <row r="60" spans="1:1">
      <c r="A60" s="105"/>
    </row>
    <row r="61" spans="1:1">
      <c r="A61" s="105"/>
    </row>
    <row r="62" spans="1:1">
      <c r="A62" s="105"/>
    </row>
    <row r="63" spans="1:1">
      <c r="A63" s="105"/>
    </row>
    <row r="64" spans="1:1">
      <c r="A64" s="105"/>
    </row>
    <row r="65" spans="1:1">
      <c r="A65" s="105"/>
    </row>
    <row r="66" spans="1:1">
      <c r="A66" s="105"/>
    </row>
    <row r="67" spans="1:1">
      <c r="A67" s="105"/>
    </row>
    <row r="68" spans="1:1">
      <c r="A68" s="105"/>
    </row>
    <row r="69" spans="1:1">
      <c r="A69" s="105"/>
    </row>
    <row r="70" spans="1:1">
      <c r="A70" s="105"/>
    </row>
    <row r="71" spans="1:1">
      <c r="A71" s="105"/>
    </row>
    <row r="72" spans="1:1">
      <c r="A72" s="105"/>
    </row>
    <row r="73" spans="1:1">
      <c r="A73" s="105"/>
    </row>
    <row r="74" spans="1:1">
      <c r="A74" s="105"/>
    </row>
    <row r="75" spans="1:1">
      <c r="A75" s="105"/>
    </row>
    <row r="76" spans="1:1">
      <c r="A76" s="105"/>
    </row>
    <row r="77" spans="1:1">
      <c r="A77" s="105"/>
    </row>
    <row r="78" spans="1:1">
      <c r="A78" s="105"/>
    </row>
    <row r="79" spans="1:1">
      <c r="A79" s="105"/>
    </row>
    <row r="80" spans="1:1">
      <c r="A80" s="105"/>
    </row>
    <row r="81" spans="1:1">
      <c r="A81" s="105"/>
    </row>
    <row r="82" spans="1:1">
      <c r="A82" s="105"/>
    </row>
    <row r="83" spans="1:1">
      <c r="A83" s="105"/>
    </row>
    <row r="84" spans="1:1">
      <c r="A84" s="105"/>
    </row>
    <row r="85" spans="1:1">
      <c r="A85" s="105"/>
    </row>
    <row r="86" spans="1:1">
      <c r="A86" s="105"/>
    </row>
    <row r="87" spans="1:1">
      <c r="A87" s="105"/>
    </row>
    <row r="88" spans="1:1">
      <c r="A88" s="105"/>
    </row>
    <row r="89" spans="1:1">
      <c r="A89" s="105"/>
    </row>
    <row r="90" spans="1:1">
      <c r="A90" s="105"/>
    </row>
    <row r="91" spans="1:1">
      <c r="A91" s="105"/>
    </row>
    <row r="92" spans="1:1">
      <c r="A92" s="105"/>
    </row>
    <row r="93" spans="1:1">
      <c r="A93" s="105"/>
    </row>
    <row r="94" spans="1:1">
      <c r="A94" s="105"/>
    </row>
    <row r="95" spans="1:1">
      <c r="A95" s="105"/>
    </row>
    <row r="96" spans="1:1">
      <c r="A96" s="105"/>
    </row>
    <row r="97" spans="1:1">
      <c r="A97" s="105"/>
    </row>
    <row r="98" spans="1:1">
      <c r="A98" s="105"/>
    </row>
    <row r="99" spans="1:1">
      <c r="A99" s="105"/>
    </row>
    <row r="100" spans="1:1">
      <c r="A100" s="105"/>
    </row>
    <row r="101" spans="1:1">
      <c r="A101" s="105"/>
    </row>
    <row r="102" spans="1:1">
      <c r="A102" s="105"/>
    </row>
    <row r="103" spans="1:1">
      <c r="A103" s="105"/>
    </row>
    <row r="104" spans="1:1">
      <c r="A104" s="105"/>
    </row>
    <row r="105" spans="1:1">
      <c r="A105" s="105"/>
    </row>
    <row r="106" spans="1:1">
      <c r="A106" s="105"/>
    </row>
  </sheetData>
  <mergeCells count="4">
    <mergeCell ref="A1:B1"/>
    <mergeCell ref="A2:B2"/>
    <mergeCell ref="A3:B3"/>
    <mergeCell ref="A16:B16"/>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C000"/>
  </sheetPr>
  <dimension ref="A1:G23"/>
  <sheetViews>
    <sheetView showZeros="0" workbookViewId="0">
      <selection activeCell="B22" sqref="B22"/>
    </sheetView>
  </sheetViews>
  <sheetFormatPr defaultColWidth="12.75" defaultRowHeight="13.5"/>
  <cols>
    <col min="1" max="1" width="29.625" style="71" customWidth="1"/>
    <col min="2" max="2" width="13.5" style="72" customWidth="1"/>
    <col min="3" max="3" width="35.5" style="73" customWidth="1"/>
    <col min="4" max="4" width="13.5" style="74" customWidth="1"/>
    <col min="5" max="5" width="9" style="71" customWidth="1"/>
    <col min="6" max="6" width="11.25" style="71" customWidth="1"/>
    <col min="7" max="250" width="9" style="71" customWidth="1"/>
    <col min="251" max="251" width="29.625" style="71" customWidth="1"/>
    <col min="252" max="252" width="12.75" style="71"/>
    <col min="253" max="253" width="29.75" style="71" customWidth="1"/>
    <col min="254" max="254" width="17" style="71" customWidth="1"/>
    <col min="255" max="255" width="37" style="71" customWidth="1"/>
    <col min="256" max="256" width="17.375" style="71" customWidth="1"/>
    <col min="257" max="506" width="9" style="71" customWidth="1"/>
    <col min="507" max="507" width="29.625" style="71" customWidth="1"/>
    <col min="508" max="508" width="12.75" style="71"/>
    <col min="509" max="509" width="29.75" style="71" customWidth="1"/>
    <col min="510" max="510" width="17" style="71" customWidth="1"/>
    <col min="511" max="511" width="37" style="71" customWidth="1"/>
    <col min="512" max="512" width="17.375" style="71" customWidth="1"/>
    <col min="513" max="762" width="9" style="71" customWidth="1"/>
    <col min="763" max="763" width="29.625" style="71" customWidth="1"/>
    <col min="764" max="764" width="12.75" style="71"/>
    <col min="765" max="765" width="29.75" style="71" customWidth="1"/>
    <col min="766" max="766" width="17" style="71" customWidth="1"/>
    <col min="767" max="767" width="37" style="71" customWidth="1"/>
    <col min="768" max="768" width="17.375" style="71" customWidth="1"/>
    <col min="769" max="1018" width="9" style="71" customWidth="1"/>
    <col min="1019" max="1019" width="29.625" style="71" customWidth="1"/>
    <col min="1020" max="1020" width="12.75" style="71"/>
    <col min="1021" max="1021" width="29.75" style="71" customWidth="1"/>
    <col min="1022" max="1022" width="17" style="71" customWidth="1"/>
    <col min="1023" max="1023" width="37" style="71" customWidth="1"/>
    <col min="1024" max="1024" width="17.375" style="71" customWidth="1"/>
    <col min="1025" max="1274" width="9" style="71" customWidth="1"/>
    <col min="1275" max="1275" width="29.625" style="71" customWidth="1"/>
    <col min="1276" max="1276" width="12.75" style="71"/>
    <col min="1277" max="1277" width="29.75" style="71" customWidth="1"/>
    <col min="1278" max="1278" width="17" style="71" customWidth="1"/>
    <col min="1279" max="1279" width="37" style="71" customWidth="1"/>
    <col min="1280" max="1280" width="17.375" style="71" customWidth="1"/>
    <col min="1281" max="1530" width="9" style="71" customWidth="1"/>
    <col min="1531" max="1531" width="29.625" style="71" customWidth="1"/>
    <col min="1532" max="1532" width="12.75" style="71"/>
    <col min="1533" max="1533" width="29.75" style="71" customWidth="1"/>
    <col min="1534" max="1534" width="17" style="71" customWidth="1"/>
    <col min="1535" max="1535" width="37" style="71" customWidth="1"/>
    <col min="1536" max="1536" width="17.375" style="71" customWidth="1"/>
    <col min="1537" max="1786" width="9" style="71" customWidth="1"/>
    <col min="1787" max="1787" width="29.625" style="71" customWidth="1"/>
    <col min="1788" max="1788" width="12.75" style="71"/>
    <col min="1789" max="1789" width="29.75" style="71" customWidth="1"/>
    <col min="1790" max="1790" width="17" style="71" customWidth="1"/>
    <col min="1791" max="1791" width="37" style="71" customWidth="1"/>
    <col min="1792" max="1792" width="17.375" style="71" customWidth="1"/>
    <col min="1793" max="2042" width="9" style="71" customWidth="1"/>
    <col min="2043" max="2043" width="29.625" style="71" customWidth="1"/>
    <col min="2044" max="2044" width="12.75" style="71"/>
    <col min="2045" max="2045" width="29.75" style="71" customWidth="1"/>
    <col min="2046" max="2046" width="17" style="71" customWidth="1"/>
    <col min="2047" max="2047" width="37" style="71" customWidth="1"/>
    <col min="2048" max="2048" width="17.375" style="71" customWidth="1"/>
    <col min="2049" max="2298" width="9" style="71" customWidth="1"/>
    <col min="2299" max="2299" width="29.625" style="71" customWidth="1"/>
    <col min="2300" max="2300" width="12.75" style="71"/>
    <col min="2301" max="2301" width="29.75" style="71" customWidth="1"/>
    <col min="2302" max="2302" width="17" style="71" customWidth="1"/>
    <col min="2303" max="2303" width="37" style="71" customWidth="1"/>
    <col min="2304" max="2304" width="17.375" style="71" customWidth="1"/>
    <col min="2305" max="2554" width="9" style="71" customWidth="1"/>
    <col min="2555" max="2555" width="29.625" style="71" customWidth="1"/>
    <col min="2556" max="2556" width="12.75" style="71"/>
    <col min="2557" max="2557" width="29.75" style="71" customWidth="1"/>
    <col min="2558" max="2558" width="17" style="71" customWidth="1"/>
    <col min="2559" max="2559" width="37" style="71" customWidth="1"/>
    <col min="2560" max="2560" width="17.375" style="71" customWidth="1"/>
    <col min="2561" max="2810" width="9" style="71" customWidth="1"/>
    <col min="2811" max="2811" width="29.625" style="71" customWidth="1"/>
    <col min="2812" max="2812" width="12.75" style="71"/>
    <col min="2813" max="2813" width="29.75" style="71" customWidth="1"/>
    <col min="2814" max="2814" width="17" style="71" customWidth="1"/>
    <col min="2815" max="2815" width="37" style="71" customWidth="1"/>
    <col min="2816" max="2816" width="17.375" style="71" customWidth="1"/>
    <col min="2817" max="3066" width="9" style="71" customWidth="1"/>
    <col min="3067" max="3067" width="29.625" style="71" customWidth="1"/>
    <col min="3068" max="3068" width="12.75" style="71"/>
    <col min="3069" max="3069" width="29.75" style="71" customWidth="1"/>
    <col min="3070" max="3070" width="17" style="71" customWidth="1"/>
    <col min="3071" max="3071" width="37" style="71" customWidth="1"/>
    <col min="3072" max="3072" width="17.375" style="71" customWidth="1"/>
    <col min="3073" max="3322" width="9" style="71" customWidth="1"/>
    <col min="3323" max="3323" width="29.625" style="71" customWidth="1"/>
    <col min="3324" max="3324" width="12.75" style="71"/>
    <col min="3325" max="3325" width="29.75" style="71" customWidth="1"/>
    <col min="3326" max="3326" width="17" style="71" customWidth="1"/>
    <col min="3327" max="3327" width="37" style="71" customWidth="1"/>
    <col min="3328" max="3328" width="17.375" style="71" customWidth="1"/>
    <col min="3329" max="3578" width="9" style="71" customWidth="1"/>
    <col min="3579" max="3579" width="29.625" style="71" customWidth="1"/>
    <col min="3580" max="3580" width="12.75" style="71"/>
    <col min="3581" max="3581" width="29.75" style="71" customWidth="1"/>
    <col min="3582" max="3582" width="17" style="71" customWidth="1"/>
    <col min="3583" max="3583" width="37" style="71" customWidth="1"/>
    <col min="3584" max="3584" width="17.375" style="71" customWidth="1"/>
    <col min="3585" max="3834" width="9" style="71" customWidth="1"/>
    <col min="3835" max="3835" width="29.625" style="71" customWidth="1"/>
    <col min="3836" max="3836" width="12.75" style="71"/>
    <col min="3837" max="3837" width="29.75" style="71" customWidth="1"/>
    <col min="3838" max="3838" width="17" style="71" customWidth="1"/>
    <col min="3839" max="3839" width="37" style="71" customWidth="1"/>
    <col min="3840" max="3840" width="17.375" style="71" customWidth="1"/>
    <col min="3841" max="4090" width="9" style="71" customWidth="1"/>
    <col min="4091" max="4091" width="29.625" style="71" customWidth="1"/>
    <col min="4092" max="4092" width="12.75" style="71"/>
    <col min="4093" max="4093" width="29.75" style="71" customWidth="1"/>
    <col min="4094" max="4094" width="17" style="71" customWidth="1"/>
    <col min="4095" max="4095" width="37" style="71" customWidth="1"/>
    <col min="4096" max="4096" width="17.375" style="71" customWidth="1"/>
    <col min="4097" max="4346" width="9" style="71" customWidth="1"/>
    <col min="4347" max="4347" width="29.625" style="71" customWidth="1"/>
    <col min="4348" max="4348" width="12.75" style="71"/>
    <col min="4349" max="4349" width="29.75" style="71" customWidth="1"/>
    <col min="4350" max="4350" width="17" style="71" customWidth="1"/>
    <col min="4351" max="4351" width="37" style="71" customWidth="1"/>
    <col min="4352" max="4352" width="17.375" style="71" customWidth="1"/>
    <col min="4353" max="4602" width="9" style="71" customWidth="1"/>
    <col min="4603" max="4603" width="29.625" style="71" customWidth="1"/>
    <col min="4604" max="4604" width="12.75" style="71"/>
    <col min="4605" max="4605" width="29.75" style="71" customWidth="1"/>
    <col min="4606" max="4606" width="17" style="71" customWidth="1"/>
    <col min="4607" max="4607" width="37" style="71" customWidth="1"/>
    <col min="4608" max="4608" width="17.375" style="71" customWidth="1"/>
    <col min="4609" max="4858" width="9" style="71" customWidth="1"/>
    <col min="4859" max="4859" width="29.625" style="71" customWidth="1"/>
    <col min="4860" max="4860" width="12.75" style="71"/>
    <col min="4861" max="4861" width="29.75" style="71" customWidth="1"/>
    <col min="4862" max="4862" width="17" style="71" customWidth="1"/>
    <col min="4863" max="4863" width="37" style="71" customWidth="1"/>
    <col min="4864" max="4864" width="17.375" style="71" customWidth="1"/>
    <col min="4865" max="5114" width="9" style="71" customWidth="1"/>
    <col min="5115" max="5115" width="29.625" style="71" customWidth="1"/>
    <col min="5116" max="5116" width="12.75" style="71"/>
    <col min="5117" max="5117" width="29.75" style="71" customWidth="1"/>
    <col min="5118" max="5118" width="17" style="71" customWidth="1"/>
    <col min="5119" max="5119" width="37" style="71" customWidth="1"/>
    <col min="5120" max="5120" width="17.375" style="71" customWidth="1"/>
    <col min="5121" max="5370" width="9" style="71" customWidth="1"/>
    <col min="5371" max="5371" width="29.625" style="71" customWidth="1"/>
    <col min="5372" max="5372" width="12.75" style="71"/>
    <col min="5373" max="5373" width="29.75" style="71" customWidth="1"/>
    <col min="5374" max="5374" width="17" style="71" customWidth="1"/>
    <col min="5375" max="5375" width="37" style="71" customWidth="1"/>
    <col min="5376" max="5376" width="17.375" style="71" customWidth="1"/>
    <col min="5377" max="5626" width="9" style="71" customWidth="1"/>
    <col min="5627" max="5627" width="29.625" style="71" customWidth="1"/>
    <col min="5628" max="5628" width="12.75" style="71"/>
    <col min="5629" max="5629" width="29.75" style="71" customWidth="1"/>
    <col min="5630" max="5630" width="17" style="71" customWidth="1"/>
    <col min="5631" max="5631" width="37" style="71" customWidth="1"/>
    <col min="5632" max="5632" width="17.375" style="71" customWidth="1"/>
    <col min="5633" max="5882" width="9" style="71" customWidth="1"/>
    <col min="5883" max="5883" width="29.625" style="71" customWidth="1"/>
    <col min="5884" max="5884" width="12.75" style="71"/>
    <col min="5885" max="5885" width="29.75" style="71" customWidth="1"/>
    <col min="5886" max="5886" width="17" style="71" customWidth="1"/>
    <col min="5887" max="5887" width="37" style="71" customWidth="1"/>
    <col min="5888" max="5888" width="17.375" style="71" customWidth="1"/>
    <col min="5889" max="6138" width="9" style="71" customWidth="1"/>
    <col min="6139" max="6139" width="29.625" style="71" customWidth="1"/>
    <col min="6140" max="6140" width="12.75" style="71"/>
    <col min="6141" max="6141" width="29.75" style="71" customWidth="1"/>
    <col min="6142" max="6142" width="17" style="71" customWidth="1"/>
    <col min="6143" max="6143" width="37" style="71" customWidth="1"/>
    <col min="6144" max="6144" width="17.375" style="71" customWidth="1"/>
    <col min="6145" max="6394" width="9" style="71" customWidth="1"/>
    <col min="6395" max="6395" width="29.625" style="71" customWidth="1"/>
    <col min="6396" max="6396" width="12.75" style="71"/>
    <col min="6397" max="6397" width="29.75" style="71" customWidth="1"/>
    <col min="6398" max="6398" width="17" style="71" customWidth="1"/>
    <col min="6399" max="6399" width="37" style="71" customWidth="1"/>
    <col min="6400" max="6400" width="17.375" style="71" customWidth="1"/>
    <col min="6401" max="6650" width="9" style="71" customWidth="1"/>
    <col min="6651" max="6651" width="29.625" style="71" customWidth="1"/>
    <col min="6652" max="6652" width="12.75" style="71"/>
    <col min="6653" max="6653" width="29.75" style="71" customWidth="1"/>
    <col min="6654" max="6654" width="17" style="71" customWidth="1"/>
    <col min="6655" max="6655" width="37" style="71" customWidth="1"/>
    <col min="6656" max="6656" width="17.375" style="71" customWidth="1"/>
    <col min="6657" max="6906" width="9" style="71" customWidth="1"/>
    <col min="6907" max="6907" width="29.625" style="71" customWidth="1"/>
    <col min="6908" max="6908" width="12.75" style="71"/>
    <col min="6909" max="6909" width="29.75" style="71" customWidth="1"/>
    <col min="6910" max="6910" width="17" style="71" customWidth="1"/>
    <col min="6911" max="6911" width="37" style="71" customWidth="1"/>
    <col min="6912" max="6912" width="17.375" style="71" customWidth="1"/>
    <col min="6913" max="7162" width="9" style="71" customWidth="1"/>
    <col min="7163" max="7163" width="29.625" style="71" customWidth="1"/>
    <col min="7164" max="7164" width="12.75" style="71"/>
    <col min="7165" max="7165" width="29.75" style="71" customWidth="1"/>
    <col min="7166" max="7166" width="17" style="71" customWidth="1"/>
    <col min="7167" max="7167" width="37" style="71" customWidth="1"/>
    <col min="7168" max="7168" width="17.375" style="71" customWidth="1"/>
    <col min="7169" max="7418" width="9" style="71" customWidth="1"/>
    <col min="7419" max="7419" width="29.625" style="71" customWidth="1"/>
    <col min="7420" max="7420" width="12.75" style="71"/>
    <col min="7421" max="7421" width="29.75" style="71" customWidth="1"/>
    <col min="7422" max="7422" width="17" style="71" customWidth="1"/>
    <col min="7423" max="7423" width="37" style="71" customWidth="1"/>
    <col min="7424" max="7424" width="17.375" style="71" customWidth="1"/>
    <col min="7425" max="7674" width="9" style="71" customWidth="1"/>
    <col min="7675" max="7675" width="29.625" style="71" customWidth="1"/>
    <col min="7676" max="7676" width="12.75" style="71"/>
    <col min="7677" max="7677" width="29.75" style="71" customWidth="1"/>
    <col min="7678" max="7678" width="17" style="71" customWidth="1"/>
    <col min="7679" max="7679" width="37" style="71" customWidth="1"/>
    <col min="7680" max="7680" width="17.375" style="71" customWidth="1"/>
    <col min="7681" max="7930" width="9" style="71" customWidth="1"/>
    <col min="7931" max="7931" width="29.625" style="71" customWidth="1"/>
    <col min="7932" max="7932" width="12.75" style="71"/>
    <col min="7933" max="7933" width="29.75" style="71" customWidth="1"/>
    <col min="7934" max="7934" width="17" style="71" customWidth="1"/>
    <col min="7935" max="7935" width="37" style="71" customWidth="1"/>
    <col min="7936" max="7936" width="17.375" style="71" customWidth="1"/>
    <col min="7937" max="8186" width="9" style="71" customWidth="1"/>
    <col min="8187" max="8187" width="29.625" style="71" customWidth="1"/>
    <col min="8188" max="8188" width="12.75" style="71"/>
    <col min="8189" max="8189" width="29.75" style="71" customWidth="1"/>
    <col min="8190" max="8190" width="17" style="71" customWidth="1"/>
    <col min="8191" max="8191" width="37" style="71" customWidth="1"/>
    <col min="8192" max="8192" width="17.375" style="71" customWidth="1"/>
    <col min="8193" max="8442" width="9" style="71" customWidth="1"/>
    <col min="8443" max="8443" width="29.625" style="71" customWidth="1"/>
    <col min="8444" max="8444" width="12.75" style="71"/>
    <col min="8445" max="8445" width="29.75" style="71" customWidth="1"/>
    <col min="8446" max="8446" width="17" style="71" customWidth="1"/>
    <col min="8447" max="8447" width="37" style="71" customWidth="1"/>
    <col min="8448" max="8448" width="17.375" style="71" customWidth="1"/>
    <col min="8449" max="8698" width="9" style="71" customWidth="1"/>
    <col min="8699" max="8699" width="29.625" style="71" customWidth="1"/>
    <col min="8700" max="8700" width="12.75" style="71"/>
    <col min="8701" max="8701" width="29.75" style="71" customWidth="1"/>
    <col min="8702" max="8702" width="17" style="71" customWidth="1"/>
    <col min="8703" max="8703" width="37" style="71" customWidth="1"/>
    <col min="8704" max="8704" width="17.375" style="71" customWidth="1"/>
    <col min="8705" max="8954" width="9" style="71" customWidth="1"/>
    <col min="8955" max="8955" width="29.625" style="71" customWidth="1"/>
    <col min="8956" max="8956" width="12.75" style="71"/>
    <col min="8957" max="8957" width="29.75" style="71" customWidth="1"/>
    <col min="8958" max="8958" width="17" style="71" customWidth="1"/>
    <col min="8959" max="8959" width="37" style="71" customWidth="1"/>
    <col min="8960" max="8960" width="17.375" style="71" customWidth="1"/>
    <col min="8961" max="9210" width="9" style="71" customWidth="1"/>
    <col min="9211" max="9211" width="29.625" style="71" customWidth="1"/>
    <col min="9212" max="9212" width="12.75" style="71"/>
    <col min="9213" max="9213" width="29.75" style="71" customWidth="1"/>
    <col min="9214" max="9214" width="17" style="71" customWidth="1"/>
    <col min="9215" max="9215" width="37" style="71" customWidth="1"/>
    <col min="9216" max="9216" width="17.375" style="71" customWidth="1"/>
    <col min="9217" max="9466" width="9" style="71" customWidth="1"/>
    <col min="9467" max="9467" width="29.625" style="71" customWidth="1"/>
    <col min="9468" max="9468" width="12.75" style="71"/>
    <col min="9469" max="9469" width="29.75" style="71" customWidth="1"/>
    <col min="9470" max="9470" width="17" style="71" customWidth="1"/>
    <col min="9471" max="9471" width="37" style="71" customWidth="1"/>
    <col min="9472" max="9472" width="17.375" style="71" customWidth="1"/>
    <col min="9473" max="9722" width="9" style="71" customWidth="1"/>
    <col min="9723" max="9723" width="29.625" style="71" customWidth="1"/>
    <col min="9724" max="9724" width="12.75" style="71"/>
    <col min="9725" max="9725" width="29.75" style="71" customWidth="1"/>
    <col min="9726" max="9726" width="17" style="71" customWidth="1"/>
    <col min="9727" max="9727" width="37" style="71" customWidth="1"/>
    <col min="9728" max="9728" width="17.375" style="71" customWidth="1"/>
    <col min="9729" max="9978" width="9" style="71" customWidth="1"/>
    <col min="9979" max="9979" width="29.625" style="71" customWidth="1"/>
    <col min="9980" max="9980" width="12.75" style="71"/>
    <col min="9981" max="9981" width="29.75" style="71" customWidth="1"/>
    <col min="9982" max="9982" width="17" style="71" customWidth="1"/>
    <col min="9983" max="9983" width="37" style="71" customWidth="1"/>
    <col min="9984" max="9984" width="17.375" style="71" customWidth="1"/>
    <col min="9985" max="10234" width="9" style="71" customWidth="1"/>
    <col min="10235" max="10235" width="29.625" style="71" customWidth="1"/>
    <col min="10236" max="10236" width="12.75" style="71"/>
    <col min="10237" max="10237" width="29.75" style="71" customWidth="1"/>
    <col min="10238" max="10238" width="17" style="71" customWidth="1"/>
    <col min="10239" max="10239" width="37" style="71" customWidth="1"/>
    <col min="10240" max="10240" width="17.375" style="71" customWidth="1"/>
    <col min="10241" max="10490" width="9" style="71" customWidth="1"/>
    <col min="10491" max="10491" width="29.625" style="71" customWidth="1"/>
    <col min="10492" max="10492" width="12.75" style="71"/>
    <col min="10493" max="10493" width="29.75" style="71" customWidth="1"/>
    <col min="10494" max="10494" width="17" style="71" customWidth="1"/>
    <col min="10495" max="10495" width="37" style="71" customWidth="1"/>
    <col min="10496" max="10496" width="17.375" style="71" customWidth="1"/>
    <col min="10497" max="10746" width="9" style="71" customWidth="1"/>
    <col min="10747" max="10747" width="29.625" style="71" customWidth="1"/>
    <col min="10748" max="10748" width="12.75" style="71"/>
    <col min="10749" max="10749" width="29.75" style="71" customWidth="1"/>
    <col min="10750" max="10750" width="17" style="71" customWidth="1"/>
    <col min="10751" max="10751" width="37" style="71" customWidth="1"/>
    <col min="10752" max="10752" width="17.375" style="71" customWidth="1"/>
    <col min="10753" max="11002" width="9" style="71" customWidth="1"/>
    <col min="11003" max="11003" width="29.625" style="71" customWidth="1"/>
    <col min="11004" max="11004" width="12.75" style="71"/>
    <col min="11005" max="11005" width="29.75" style="71" customWidth="1"/>
    <col min="11006" max="11006" width="17" style="71" customWidth="1"/>
    <col min="11007" max="11007" width="37" style="71" customWidth="1"/>
    <col min="11008" max="11008" width="17.375" style="71" customWidth="1"/>
    <col min="11009" max="11258" width="9" style="71" customWidth="1"/>
    <col min="11259" max="11259" width="29.625" style="71" customWidth="1"/>
    <col min="11260" max="11260" width="12.75" style="71"/>
    <col min="11261" max="11261" width="29.75" style="71" customWidth="1"/>
    <col min="11262" max="11262" width="17" style="71" customWidth="1"/>
    <col min="11263" max="11263" width="37" style="71" customWidth="1"/>
    <col min="11264" max="11264" width="17.375" style="71" customWidth="1"/>
    <col min="11265" max="11514" width="9" style="71" customWidth="1"/>
    <col min="11515" max="11515" width="29.625" style="71" customWidth="1"/>
    <col min="11516" max="11516" width="12.75" style="71"/>
    <col min="11517" max="11517" width="29.75" style="71" customWidth="1"/>
    <col min="11518" max="11518" width="17" style="71" customWidth="1"/>
    <col min="11519" max="11519" width="37" style="71" customWidth="1"/>
    <col min="11520" max="11520" width="17.375" style="71" customWidth="1"/>
    <col min="11521" max="11770" width="9" style="71" customWidth="1"/>
    <col min="11771" max="11771" width="29.625" style="71" customWidth="1"/>
    <col min="11772" max="11772" width="12.75" style="71"/>
    <col min="11773" max="11773" width="29.75" style="71" customWidth="1"/>
    <col min="11774" max="11774" width="17" style="71" customWidth="1"/>
    <col min="11775" max="11775" width="37" style="71" customWidth="1"/>
    <col min="11776" max="11776" width="17.375" style="71" customWidth="1"/>
    <col min="11777" max="12026" width="9" style="71" customWidth="1"/>
    <col min="12027" max="12027" width="29.625" style="71" customWidth="1"/>
    <col min="12028" max="12028" width="12.75" style="71"/>
    <col min="12029" max="12029" width="29.75" style="71" customWidth="1"/>
    <col min="12030" max="12030" width="17" style="71" customWidth="1"/>
    <col min="12031" max="12031" width="37" style="71" customWidth="1"/>
    <col min="12032" max="12032" width="17.375" style="71" customWidth="1"/>
    <col min="12033" max="12282" width="9" style="71" customWidth="1"/>
    <col min="12283" max="12283" width="29.625" style="71" customWidth="1"/>
    <col min="12284" max="12284" width="12.75" style="71"/>
    <col min="12285" max="12285" width="29.75" style="71" customWidth="1"/>
    <col min="12286" max="12286" width="17" style="71" customWidth="1"/>
    <col min="12287" max="12287" width="37" style="71" customWidth="1"/>
    <col min="12288" max="12288" width="17.375" style="71" customWidth="1"/>
    <col min="12289" max="12538" width="9" style="71" customWidth="1"/>
    <col min="12539" max="12539" width="29.625" style="71" customWidth="1"/>
    <col min="12540" max="12540" width="12.75" style="71"/>
    <col min="12541" max="12541" width="29.75" style="71" customWidth="1"/>
    <col min="12542" max="12542" width="17" style="71" customWidth="1"/>
    <col min="12543" max="12543" width="37" style="71" customWidth="1"/>
    <col min="12544" max="12544" width="17.375" style="71" customWidth="1"/>
    <col min="12545" max="12794" width="9" style="71" customWidth="1"/>
    <col min="12795" max="12795" width="29.625" style="71" customWidth="1"/>
    <col min="12796" max="12796" width="12.75" style="71"/>
    <col min="12797" max="12797" width="29.75" style="71" customWidth="1"/>
    <col min="12798" max="12798" width="17" style="71" customWidth="1"/>
    <col min="12799" max="12799" width="37" style="71" customWidth="1"/>
    <col min="12800" max="12800" width="17.375" style="71" customWidth="1"/>
    <col min="12801" max="13050" width="9" style="71" customWidth="1"/>
    <col min="13051" max="13051" width="29.625" style="71" customWidth="1"/>
    <col min="13052" max="13052" width="12.75" style="71"/>
    <col min="13053" max="13053" width="29.75" style="71" customWidth="1"/>
    <col min="13054" max="13054" width="17" style="71" customWidth="1"/>
    <col min="13055" max="13055" width="37" style="71" customWidth="1"/>
    <col min="13056" max="13056" width="17.375" style="71" customWidth="1"/>
    <col min="13057" max="13306" width="9" style="71" customWidth="1"/>
    <col min="13307" max="13307" width="29.625" style="71" customWidth="1"/>
    <col min="13308" max="13308" width="12.75" style="71"/>
    <col min="13309" max="13309" width="29.75" style="71" customWidth="1"/>
    <col min="13310" max="13310" width="17" style="71" customWidth="1"/>
    <col min="13311" max="13311" width="37" style="71" customWidth="1"/>
    <col min="13312" max="13312" width="17.375" style="71" customWidth="1"/>
    <col min="13313" max="13562" width="9" style="71" customWidth="1"/>
    <col min="13563" max="13563" width="29.625" style="71" customWidth="1"/>
    <col min="13564" max="13564" width="12.75" style="71"/>
    <col min="13565" max="13565" width="29.75" style="71" customWidth="1"/>
    <col min="13566" max="13566" width="17" style="71" customWidth="1"/>
    <col min="13567" max="13567" width="37" style="71" customWidth="1"/>
    <col min="13568" max="13568" width="17.375" style="71" customWidth="1"/>
    <col min="13569" max="13818" width="9" style="71" customWidth="1"/>
    <col min="13819" max="13819" width="29.625" style="71" customWidth="1"/>
    <col min="13820" max="13820" width="12.75" style="71"/>
    <col min="13821" max="13821" width="29.75" style="71" customWidth="1"/>
    <col min="13822" max="13822" width="17" style="71" customWidth="1"/>
    <col min="13823" max="13823" width="37" style="71" customWidth="1"/>
    <col min="13824" max="13824" width="17.375" style="71" customWidth="1"/>
    <col min="13825" max="14074" width="9" style="71" customWidth="1"/>
    <col min="14075" max="14075" width="29.625" style="71" customWidth="1"/>
    <col min="14076" max="14076" width="12.75" style="71"/>
    <col min="14077" max="14077" width="29.75" style="71" customWidth="1"/>
    <col min="14078" max="14078" width="17" style="71" customWidth="1"/>
    <col min="14079" max="14079" width="37" style="71" customWidth="1"/>
    <col min="14080" max="14080" width="17.375" style="71" customWidth="1"/>
    <col min="14081" max="14330" width="9" style="71" customWidth="1"/>
    <col min="14331" max="14331" width="29.625" style="71" customWidth="1"/>
    <col min="14332" max="14332" width="12.75" style="71"/>
    <col min="14333" max="14333" width="29.75" style="71" customWidth="1"/>
    <col min="14334" max="14334" width="17" style="71" customWidth="1"/>
    <col min="14335" max="14335" width="37" style="71" customWidth="1"/>
    <col min="14336" max="14336" width="17.375" style="71" customWidth="1"/>
    <col min="14337" max="14586" width="9" style="71" customWidth="1"/>
    <col min="14587" max="14587" width="29.625" style="71" customWidth="1"/>
    <col min="14588" max="14588" width="12.75" style="71"/>
    <col min="14589" max="14589" width="29.75" style="71" customWidth="1"/>
    <col min="14590" max="14590" width="17" style="71" customWidth="1"/>
    <col min="14591" max="14591" width="37" style="71" customWidth="1"/>
    <col min="14592" max="14592" width="17.375" style="71" customWidth="1"/>
    <col min="14593" max="14842" width="9" style="71" customWidth="1"/>
    <col min="14843" max="14843" width="29.625" style="71" customWidth="1"/>
    <col min="14844" max="14844" width="12.75" style="71"/>
    <col min="14845" max="14845" width="29.75" style="71" customWidth="1"/>
    <col min="14846" max="14846" width="17" style="71" customWidth="1"/>
    <col min="14847" max="14847" width="37" style="71" customWidth="1"/>
    <col min="14848" max="14848" width="17.375" style="71" customWidth="1"/>
    <col min="14849" max="15098" width="9" style="71" customWidth="1"/>
    <col min="15099" max="15099" width="29.625" style="71" customWidth="1"/>
    <col min="15100" max="15100" width="12.75" style="71"/>
    <col min="15101" max="15101" width="29.75" style="71" customWidth="1"/>
    <col min="15102" max="15102" width="17" style="71" customWidth="1"/>
    <col min="15103" max="15103" width="37" style="71" customWidth="1"/>
    <col min="15104" max="15104" width="17.375" style="71" customWidth="1"/>
    <col min="15105" max="15354" width="9" style="71" customWidth="1"/>
    <col min="15355" max="15355" width="29.625" style="71" customWidth="1"/>
    <col min="15356" max="15356" width="12.75" style="71"/>
    <col min="15357" max="15357" width="29.75" style="71" customWidth="1"/>
    <col min="15358" max="15358" width="17" style="71" customWidth="1"/>
    <col min="15359" max="15359" width="37" style="71" customWidth="1"/>
    <col min="15360" max="15360" width="17.375" style="71" customWidth="1"/>
    <col min="15361" max="15610" width="9" style="71" customWidth="1"/>
    <col min="15611" max="15611" width="29.625" style="71" customWidth="1"/>
    <col min="15612" max="15612" width="12.75" style="71"/>
    <col min="15613" max="15613" width="29.75" style="71" customWidth="1"/>
    <col min="15614" max="15614" width="17" style="71" customWidth="1"/>
    <col min="15615" max="15615" width="37" style="71" customWidth="1"/>
    <col min="15616" max="15616" width="17.375" style="71" customWidth="1"/>
    <col min="15617" max="15866" width="9" style="71" customWidth="1"/>
    <col min="15867" max="15867" width="29.625" style="71" customWidth="1"/>
    <col min="15868" max="15868" width="12.75" style="71"/>
    <col min="15869" max="15869" width="29.75" style="71" customWidth="1"/>
    <col min="15870" max="15870" width="17" style="71" customWidth="1"/>
    <col min="15871" max="15871" width="37" style="71" customWidth="1"/>
    <col min="15872" max="15872" width="17.375" style="71" customWidth="1"/>
    <col min="15873" max="16122" width="9" style="71" customWidth="1"/>
    <col min="16123" max="16123" width="29.625" style="71" customWidth="1"/>
    <col min="16124" max="16124" width="12.75" style="71"/>
    <col min="16125" max="16125" width="29.75" style="71" customWidth="1"/>
    <col min="16126" max="16126" width="17" style="71" customWidth="1"/>
    <col min="16127" max="16127" width="37" style="71" customWidth="1"/>
    <col min="16128" max="16128" width="17.375" style="71" customWidth="1"/>
    <col min="16129" max="16378" width="9" style="71" customWidth="1"/>
    <col min="16379" max="16379" width="29.625" style="71" customWidth="1"/>
    <col min="16380" max="16384" width="12.75" style="71"/>
  </cols>
  <sheetData>
    <row r="1" spans="1:7" ht="18.75">
      <c r="A1" s="307" t="s">
        <v>376</v>
      </c>
      <c r="B1" s="307"/>
      <c r="C1" s="75"/>
      <c r="D1" s="76"/>
    </row>
    <row r="2" spans="1:7" ht="30" customHeight="1">
      <c r="A2" s="308" t="s">
        <v>566</v>
      </c>
      <c r="B2" s="308"/>
      <c r="C2" s="308"/>
      <c r="D2" s="308"/>
    </row>
    <row r="3" spans="1:7" s="70" customFormat="1" ht="21.95" customHeight="1">
      <c r="A3" s="77"/>
      <c r="B3" s="78"/>
      <c r="C3" s="79"/>
      <c r="D3" s="80" t="s">
        <v>8</v>
      </c>
    </row>
    <row r="4" spans="1:7" s="70" customFormat="1" ht="24" customHeight="1">
      <c r="A4" s="81" t="s">
        <v>173</v>
      </c>
      <c r="B4" s="81" t="s">
        <v>10</v>
      </c>
      <c r="C4" s="81" t="s">
        <v>92</v>
      </c>
      <c r="D4" s="82" t="s">
        <v>10</v>
      </c>
    </row>
    <row r="5" spans="1:7" s="70" customFormat="1" ht="24" customHeight="1">
      <c r="A5" s="83" t="s">
        <v>16</v>
      </c>
      <c r="B5" s="84"/>
      <c r="C5" s="83" t="s">
        <v>16</v>
      </c>
      <c r="D5" s="84"/>
    </row>
    <row r="6" spans="1:7" s="70" customFormat="1" ht="24" customHeight="1">
      <c r="A6" s="85" t="s">
        <v>17</v>
      </c>
      <c r="B6" s="84"/>
      <c r="C6" s="86" t="s">
        <v>18</v>
      </c>
      <c r="D6" s="87"/>
    </row>
    <row r="7" spans="1:7" s="70" customFormat="1" ht="20.100000000000001" customHeight="1">
      <c r="A7" s="88" t="s">
        <v>231</v>
      </c>
      <c r="B7" s="89"/>
      <c r="C7" s="90" t="s">
        <v>232</v>
      </c>
      <c r="D7" s="62"/>
      <c r="E7" s="91"/>
      <c r="G7" s="92"/>
    </row>
    <row r="8" spans="1:7" s="70" customFormat="1" ht="20.100000000000001" customHeight="1">
      <c r="A8" s="88" t="s">
        <v>233</v>
      </c>
      <c r="B8" s="62"/>
      <c r="C8" s="93" t="s">
        <v>377</v>
      </c>
      <c r="D8" s="62"/>
      <c r="E8" s="91"/>
    </row>
    <row r="9" spans="1:7" s="70" customFormat="1" ht="20.100000000000001" customHeight="1">
      <c r="A9" s="88" t="s">
        <v>235</v>
      </c>
      <c r="B9" s="62"/>
      <c r="C9" s="93" t="s">
        <v>378</v>
      </c>
      <c r="D9" s="62"/>
    </row>
    <row r="10" spans="1:7" s="70" customFormat="1" ht="20.100000000000001" customHeight="1">
      <c r="A10" s="88" t="s">
        <v>237</v>
      </c>
      <c r="B10" s="62"/>
      <c r="C10" s="93" t="s">
        <v>379</v>
      </c>
      <c r="D10" s="62"/>
    </row>
    <row r="11" spans="1:7" s="70" customFormat="1" ht="20.100000000000001" customHeight="1">
      <c r="A11" s="94"/>
      <c r="B11" s="95"/>
      <c r="C11" s="90" t="s">
        <v>240</v>
      </c>
      <c r="D11" s="62"/>
      <c r="E11" s="91"/>
    </row>
    <row r="12" spans="1:7" s="70" customFormat="1" ht="20.100000000000001" customHeight="1">
      <c r="A12" s="96"/>
      <c r="B12" s="95"/>
      <c r="C12" s="93" t="s">
        <v>241</v>
      </c>
      <c r="D12" s="62"/>
    </row>
    <row r="13" spans="1:7" s="70" customFormat="1" ht="20.100000000000001" customHeight="1">
      <c r="A13" s="96"/>
      <c r="B13" s="95"/>
      <c r="C13" s="93" t="s">
        <v>380</v>
      </c>
      <c r="D13" s="62"/>
    </row>
    <row r="14" spans="1:7" s="70" customFormat="1" ht="20.100000000000001" customHeight="1">
      <c r="A14" s="97"/>
      <c r="B14" s="98"/>
      <c r="C14" s="90" t="s">
        <v>381</v>
      </c>
      <c r="D14" s="62"/>
    </row>
    <row r="15" spans="1:7" s="70" customFormat="1" ht="20.100000000000001" customHeight="1">
      <c r="A15" s="97"/>
      <c r="B15" s="98"/>
      <c r="C15" s="93" t="s">
        <v>382</v>
      </c>
      <c r="D15" s="62"/>
    </row>
    <row r="16" spans="1:7" s="70" customFormat="1" ht="20.100000000000001" customHeight="1">
      <c r="A16" s="99"/>
      <c r="B16" s="95"/>
      <c r="C16" s="100" t="s">
        <v>383</v>
      </c>
      <c r="D16" s="62"/>
    </row>
    <row r="17" spans="1:5" s="70" customFormat="1" ht="20.100000000000001" customHeight="1">
      <c r="A17" s="99"/>
      <c r="B17" s="95"/>
      <c r="C17" s="90" t="s">
        <v>245</v>
      </c>
      <c r="D17" s="62"/>
    </row>
    <row r="18" spans="1:5" s="70" customFormat="1" ht="20.100000000000001" customHeight="1">
      <c r="A18" s="99"/>
      <c r="B18" s="95"/>
      <c r="C18" s="93" t="s">
        <v>384</v>
      </c>
      <c r="D18" s="62"/>
    </row>
    <row r="19" spans="1:5" s="70" customFormat="1" ht="20.100000000000001" customHeight="1">
      <c r="A19" s="101" t="s">
        <v>68</v>
      </c>
      <c r="B19" s="102">
        <f>B20</f>
        <v>0</v>
      </c>
      <c r="C19" s="101" t="s">
        <v>69</v>
      </c>
      <c r="D19" s="84"/>
      <c r="E19" s="103"/>
    </row>
    <row r="20" spans="1:5" s="70" customFormat="1" ht="20.100000000000001" customHeight="1">
      <c r="A20" s="88" t="s">
        <v>385</v>
      </c>
      <c r="B20" s="62"/>
      <c r="C20" s="88" t="s">
        <v>386</v>
      </c>
      <c r="D20" s="89"/>
    </row>
    <row r="21" spans="1:5" ht="59.25" customHeight="1">
      <c r="A21" s="347" t="s">
        <v>567</v>
      </c>
      <c r="B21" s="347"/>
      <c r="C21" s="347"/>
      <c r="D21" s="347"/>
    </row>
    <row r="22" spans="1:5" ht="22.15" customHeight="1"/>
    <row r="23" spans="1:5" ht="22.15" customHeight="1"/>
  </sheetData>
  <mergeCells count="3">
    <mergeCell ref="A1:B1"/>
    <mergeCell ref="A2:D2"/>
    <mergeCell ref="A21:D21"/>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C000"/>
  </sheetPr>
  <dimension ref="A1:WVJ19"/>
  <sheetViews>
    <sheetView showZeros="0" workbookViewId="0">
      <selection activeCell="B8" sqref="B8"/>
    </sheetView>
  </sheetViews>
  <sheetFormatPr defaultColWidth="9" defaultRowHeight="14.25"/>
  <cols>
    <col min="1" max="1" width="38.125" style="52" customWidth="1"/>
    <col min="2" max="2" width="10.125" style="52" customWidth="1"/>
    <col min="3" max="3" width="40.375" style="52" customWidth="1"/>
    <col min="4" max="4" width="9.625" style="52" customWidth="1"/>
    <col min="5" max="247" width="9" style="52"/>
    <col min="248" max="248" width="36.75" style="52" customWidth="1"/>
    <col min="249" max="249" width="11.625" style="52" customWidth="1"/>
    <col min="250" max="250" width="8.125" style="52" customWidth="1"/>
    <col min="251" max="251" width="36.5" style="52" customWidth="1"/>
    <col min="252" max="252" width="10.75" style="52" customWidth="1"/>
    <col min="253" max="253" width="8.125" style="52" customWidth="1"/>
    <col min="254" max="254" width="9.125" style="52" customWidth="1"/>
    <col min="255" max="258" width="9" style="52" hidden="1" customWidth="1"/>
    <col min="259" max="503" width="9" style="52"/>
    <col min="504" max="504" width="36.75" style="52" customWidth="1"/>
    <col min="505" max="505" width="11.625" style="52" customWidth="1"/>
    <col min="506" max="506" width="8.125" style="52" customWidth="1"/>
    <col min="507" max="507" width="36.5" style="52" customWidth="1"/>
    <col min="508" max="508" width="10.75" style="52" customWidth="1"/>
    <col min="509" max="509" width="8.125" style="52" customWidth="1"/>
    <col min="510" max="510" width="9.125" style="52" customWidth="1"/>
    <col min="511" max="514" width="9" style="52" hidden="1" customWidth="1"/>
    <col min="515" max="759" width="9" style="52"/>
    <col min="760" max="760" width="36.75" style="52" customWidth="1"/>
    <col min="761" max="761" width="11.625" style="52" customWidth="1"/>
    <col min="762" max="762" width="8.125" style="52" customWidth="1"/>
    <col min="763" max="763" width="36.5" style="52" customWidth="1"/>
    <col min="764" max="764" width="10.75" style="52" customWidth="1"/>
    <col min="765" max="765" width="8.125" style="52" customWidth="1"/>
    <col min="766" max="766" width="9.125" style="52" customWidth="1"/>
    <col min="767" max="770" width="9" style="52" hidden="1" customWidth="1"/>
    <col min="771" max="1015" width="9" style="52"/>
    <col min="1016" max="1016" width="36.75" style="52" customWidth="1"/>
    <col min="1017" max="1017" width="11.625" style="52" customWidth="1"/>
    <col min="1018" max="1018" width="8.125" style="52" customWidth="1"/>
    <col min="1019" max="1019" width="36.5" style="52" customWidth="1"/>
    <col min="1020" max="1020" width="10.75" style="52" customWidth="1"/>
    <col min="1021" max="1021" width="8.125" style="52" customWidth="1"/>
    <col min="1022" max="1022" width="9.125" style="52" customWidth="1"/>
    <col min="1023" max="1026" width="9" style="52" hidden="1" customWidth="1"/>
    <col min="1027" max="1271" width="9" style="52"/>
    <col min="1272" max="1272" width="36.75" style="52" customWidth="1"/>
    <col min="1273" max="1273" width="11.625" style="52" customWidth="1"/>
    <col min="1274" max="1274" width="8.125" style="52" customWidth="1"/>
    <col min="1275" max="1275" width="36.5" style="52" customWidth="1"/>
    <col min="1276" max="1276" width="10.75" style="52" customWidth="1"/>
    <col min="1277" max="1277" width="8.125" style="52" customWidth="1"/>
    <col min="1278" max="1278" width="9.125" style="52" customWidth="1"/>
    <col min="1279" max="1282" width="9" style="52" hidden="1" customWidth="1"/>
    <col min="1283" max="1527" width="9" style="52"/>
    <col min="1528" max="1528" width="36.75" style="52" customWidth="1"/>
    <col min="1529" max="1529" width="11.625" style="52" customWidth="1"/>
    <col min="1530" max="1530" width="8.125" style="52" customWidth="1"/>
    <col min="1531" max="1531" width="36.5" style="52" customWidth="1"/>
    <col min="1532" max="1532" width="10.75" style="52" customWidth="1"/>
    <col min="1533" max="1533" width="8.125" style="52" customWidth="1"/>
    <col min="1534" max="1534" width="9.125" style="52" customWidth="1"/>
    <col min="1535" max="1538" width="9" style="52" hidden="1" customWidth="1"/>
    <col min="1539" max="1783" width="9" style="52"/>
    <col min="1784" max="1784" width="36.75" style="52" customWidth="1"/>
    <col min="1785" max="1785" width="11.625" style="52" customWidth="1"/>
    <col min="1786" max="1786" width="8.125" style="52" customWidth="1"/>
    <col min="1787" max="1787" width="36.5" style="52" customWidth="1"/>
    <col min="1788" max="1788" width="10.75" style="52" customWidth="1"/>
    <col min="1789" max="1789" width="8.125" style="52" customWidth="1"/>
    <col min="1790" max="1790" width="9.125" style="52" customWidth="1"/>
    <col min="1791" max="1794" width="9" style="52" hidden="1" customWidth="1"/>
    <col min="1795" max="2039" width="9" style="52"/>
    <col min="2040" max="2040" width="36.75" style="52" customWidth="1"/>
    <col min="2041" max="2041" width="11.625" style="52" customWidth="1"/>
    <col min="2042" max="2042" width="8.125" style="52" customWidth="1"/>
    <col min="2043" max="2043" width="36.5" style="52" customWidth="1"/>
    <col min="2044" max="2044" width="10.75" style="52" customWidth="1"/>
    <col min="2045" max="2045" width="8.125" style="52" customWidth="1"/>
    <col min="2046" max="2046" width="9.125" style="52" customWidth="1"/>
    <col min="2047" max="2050" width="9" style="52" hidden="1" customWidth="1"/>
    <col min="2051" max="2295" width="9" style="52"/>
    <col min="2296" max="2296" width="36.75" style="52" customWidth="1"/>
    <col min="2297" max="2297" width="11.625" style="52" customWidth="1"/>
    <col min="2298" max="2298" width="8.125" style="52" customWidth="1"/>
    <col min="2299" max="2299" width="36.5" style="52" customWidth="1"/>
    <col min="2300" max="2300" width="10.75" style="52" customWidth="1"/>
    <col min="2301" max="2301" width="8.125" style="52" customWidth="1"/>
    <col min="2302" max="2302" width="9.125" style="52" customWidth="1"/>
    <col min="2303" max="2306" width="9" style="52" hidden="1" customWidth="1"/>
    <col min="2307" max="2551" width="9" style="52"/>
    <col min="2552" max="2552" width="36.75" style="52" customWidth="1"/>
    <col min="2553" max="2553" width="11.625" style="52" customWidth="1"/>
    <col min="2554" max="2554" width="8.125" style="52" customWidth="1"/>
    <col min="2555" max="2555" width="36.5" style="52" customWidth="1"/>
    <col min="2556" max="2556" width="10.75" style="52" customWidth="1"/>
    <col min="2557" max="2557" width="8.125" style="52" customWidth="1"/>
    <col min="2558" max="2558" width="9.125" style="52" customWidth="1"/>
    <col min="2559" max="2562" width="9" style="52" hidden="1" customWidth="1"/>
    <col min="2563" max="2807" width="9" style="52"/>
    <col min="2808" max="2808" width="36.75" style="52" customWidth="1"/>
    <col min="2809" max="2809" width="11.625" style="52" customWidth="1"/>
    <col min="2810" max="2810" width="8.125" style="52" customWidth="1"/>
    <col min="2811" max="2811" width="36.5" style="52" customWidth="1"/>
    <col min="2812" max="2812" width="10.75" style="52" customWidth="1"/>
    <col min="2813" max="2813" width="8.125" style="52" customWidth="1"/>
    <col min="2814" max="2814" width="9.125" style="52" customWidth="1"/>
    <col min="2815" max="2818" width="9" style="52" hidden="1" customWidth="1"/>
    <col min="2819" max="3063" width="9" style="52"/>
    <col min="3064" max="3064" width="36.75" style="52" customWidth="1"/>
    <col min="3065" max="3065" width="11.625" style="52" customWidth="1"/>
    <col min="3066" max="3066" width="8.125" style="52" customWidth="1"/>
    <col min="3067" max="3067" width="36.5" style="52" customWidth="1"/>
    <col min="3068" max="3068" width="10.75" style="52" customWidth="1"/>
    <col min="3069" max="3069" width="8.125" style="52" customWidth="1"/>
    <col min="3070" max="3070" width="9.125" style="52" customWidth="1"/>
    <col min="3071" max="3074" width="9" style="52" hidden="1" customWidth="1"/>
    <col min="3075" max="3319" width="9" style="52"/>
    <col min="3320" max="3320" width="36.75" style="52" customWidth="1"/>
    <col min="3321" max="3321" width="11.625" style="52" customWidth="1"/>
    <col min="3322" max="3322" width="8.125" style="52" customWidth="1"/>
    <col min="3323" max="3323" width="36.5" style="52" customWidth="1"/>
    <col min="3324" max="3324" width="10.75" style="52" customWidth="1"/>
    <col min="3325" max="3325" width="8.125" style="52" customWidth="1"/>
    <col min="3326" max="3326" width="9.125" style="52" customWidth="1"/>
    <col min="3327" max="3330" width="9" style="52" hidden="1" customWidth="1"/>
    <col min="3331" max="3575" width="9" style="52"/>
    <col min="3576" max="3576" width="36.75" style="52" customWidth="1"/>
    <col min="3577" max="3577" width="11.625" style="52" customWidth="1"/>
    <col min="3578" max="3578" width="8.125" style="52" customWidth="1"/>
    <col min="3579" max="3579" width="36.5" style="52" customWidth="1"/>
    <col min="3580" max="3580" width="10.75" style="52" customWidth="1"/>
    <col min="3581" max="3581" width="8.125" style="52" customWidth="1"/>
    <col min="3582" max="3582" width="9.125" style="52" customWidth="1"/>
    <col min="3583" max="3586" width="9" style="52" hidden="1" customWidth="1"/>
    <col min="3587" max="3831" width="9" style="52"/>
    <col min="3832" max="3832" width="36.75" style="52" customWidth="1"/>
    <col min="3833" max="3833" width="11.625" style="52" customWidth="1"/>
    <col min="3834" max="3834" width="8.125" style="52" customWidth="1"/>
    <col min="3835" max="3835" width="36.5" style="52" customWidth="1"/>
    <col min="3836" max="3836" width="10.75" style="52" customWidth="1"/>
    <col min="3837" max="3837" width="8.125" style="52" customWidth="1"/>
    <col min="3838" max="3838" width="9.125" style="52" customWidth="1"/>
    <col min="3839" max="3842" width="9" style="52" hidden="1" customWidth="1"/>
    <col min="3843" max="4087" width="9" style="52"/>
    <col min="4088" max="4088" width="36.75" style="52" customWidth="1"/>
    <col min="4089" max="4089" width="11.625" style="52" customWidth="1"/>
    <col min="4090" max="4090" width="8.125" style="52" customWidth="1"/>
    <col min="4091" max="4091" width="36.5" style="52" customWidth="1"/>
    <col min="4092" max="4092" width="10.75" style="52" customWidth="1"/>
    <col min="4093" max="4093" width="8.125" style="52" customWidth="1"/>
    <col min="4094" max="4094" width="9.125" style="52" customWidth="1"/>
    <col min="4095" max="4098" width="9" style="52" hidden="1" customWidth="1"/>
    <col min="4099" max="4343" width="9" style="52"/>
    <col min="4344" max="4344" width="36.75" style="52" customWidth="1"/>
    <col min="4345" max="4345" width="11.625" style="52" customWidth="1"/>
    <col min="4346" max="4346" width="8.125" style="52" customWidth="1"/>
    <col min="4347" max="4347" width="36.5" style="52" customWidth="1"/>
    <col min="4348" max="4348" width="10.75" style="52" customWidth="1"/>
    <col min="4349" max="4349" width="8.125" style="52" customWidth="1"/>
    <col min="4350" max="4350" width="9.125" style="52" customWidth="1"/>
    <col min="4351" max="4354" width="9" style="52" hidden="1" customWidth="1"/>
    <col min="4355" max="4599" width="9" style="52"/>
    <col min="4600" max="4600" width="36.75" style="52" customWidth="1"/>
    <col min="4601" max="4601" width="11.625" style="52" customWidth="1"/>
    <col min="4602" max="4602" width="8.125" style="52" customWidth="1"/>
    <col min="4603" max="4603" width="36.5" style="52" customWidth="1"/>
    <col min="4604" max="4604" width="10.75" style="52" customWidth="1"/>
    <col min="4605" max="4605" width="8.125" style="52" customWidth="1"/>
    <col min="4606" max="4606" width="9.125" style="52" customWidth="1"/>
    <col min="4607" max="4610" width="9" style="52" hidden="1" customWidth="1"/>
    <col min="4611" max="4855" width="9" style="52"/>
    <col min="4856" max="4856" width="36.75" style="52" customWidth="1"/>
    <col min="4857" max="4857" width="11.625" style="52" customWidth="1"/>
    <col min="4858" max="4858" width="8.125" style="52" customWidth="1"/>
    <col min="4859" max="4859" width="36.5" style="52" customWidth="1"/>
    <col min="4860" max="4860" width="10.75" style="52" customWidth="1"/>
    <col min="4861" max="4861" width="8.125" style="52" customWidth="1"/>
    <col min="4862" max="4862" width="9.125" style="52" customWidth="1"/>
    <col min="4863" max="4866" width="9" style="52" hidden="1" customWidth="1"/>
    <col min="4867" max="5111" width="9" style="52"/>
    <col min="5112" max="5112" width="36.75" style="52" customWidth="1"/>
    <col min="5113" max="5113" width="11.625" style="52" customWidth="1"/>
    <col min="5114" max="5114" width="8.125" style="52" customWidth="1"/>
    <col min="5115" max="5115" width="36.5" style="52" customWidth="1"/>
    <col min="5116" max="5116" width="10.75" style="52" customWidth="1"/>
    <col min="5117" max="5117" width="8.125" style="52" customWidth="1"/>
    <col min="5118" max="5118" width="9.125" style="52" customWidth="1"/>
    <col min="5119" max="5122" width="9" style="52" hidden="1" customWidth="1"/>
    <col min="5123" max="5367" width="9" style="52"/>
    <col min="5368" max="5368" width="36.75" style="52" customWidth="1"/>
    <col min="5369" max="5369" width="11.625" style="52" customWidth="1"/>
    <col min="5370" max="5370" width="8.125" style="52" customWidth="1"/>
    <col min="5371" max="5371" width="36.5" style="52" customWidth="1"/>
    <col min="5372" max="5372" width="10.75" style="52" customWidth="1"/>
    <col min="5373" max="5373" width="8.125" style="52" customWidth="1"/>
    <col min="5374" max="5374" width="9.125" style="52" customWidth="1"/>
    <col min="5375" max="5378" width="9" style="52" hidden="1" customWidth="1"/>
    <col min="5379" max="5623" width="9" style="52"/>
    <col min="5624" max="5624" width="36.75" style="52" customWidth="1"/>
    <col min="5625" max="5625" width="11.625" style="52" customWidth="1"/>
    <col min="5626" max="5626" width="8.125" style="52" customWidth="1"/>
    <col min="5627" max="5627" width="36.5" style="52" customWidth="1"/>
    <col min="5628" max="5628" width="10.75" style="52" customWidth="1"/>
    <col min="5629" max="5629" width="8.125" style="52" customWidth="1"/>
    <col min="5630" max="5630" width="9.125" style="52" customWidth="1"/>
    <col min="5631" max="5634" width="9" style="52" hidden="1" customWidth="1"/>
    <col min="5635" max="5879" width="9" style="52"/>
    <col min="5880" max="5880" width="36.75" style="52" customWidth="1"/>
    <col min="5881" max="5881" width="11.625" style="52" customWidth="1"/>
    <col min="5882" max="5882" width="8.125" style="52" customWidth="1"/>
    <col min="5883" max="5883" width="36.5" style="52" customWidth="1"/>
    <col min="5884" max="5884" width="10.75" style="52" customWidth="1"/>
    <col min="5885" max="5885" width="8.125" style="52" customWidth="1"/>
    <col min="5886" max="5886" width="9.125" style="52" customWidth="1"/>
    <col min="5887" max="5890" width="9" style="52" hidden="1" customWidth="1"/>
    <col min="5891" max="6135" width="9" style="52"/>
    <col min="6136" max="6136" width="36.75" style="52" customWidth="1"/>
    <col min="6137" max="6137" width="11.625" style="52" customWidth="1"/>
    <col min="6138" max="6138" width="8.125" style="52" customWidth="1"/>
    <col min="6139" max="6139" width="36.5" style="52" customWidth="1"/>
    <col min="6140" max="6140" width="10.75" style="52" customWidth="1"/>
    <col min="6141" max="6141" width="8.125" style="52" customWidth="1"/>
    <col min="6142" max="6142" width="9.125" style="52" customWidth="1"/>
    <col min="6143" max="6146" width="9" style="52" hidden="1" customWidth="1"/>
    <col min="6147" max="6391" width="9" style="52"/>
    <col min="6392" max="6392" width="36.75" style="52" customWidth="1"/>
    <col min="6393" max="6393" width="11.625" style="52" customWidth="1"/>
    <col min="6394" max="6394" width="8.125" style="52" customWidth="1"/>
    <col min="6395" max="6395" width="36.5" style="52" customWidth="1"/>
    <col min="6396" max="6396" width="10.75" style="52" customWidth="1"/>
    <col min="6397" max="6397" width="8.125" style="52" customWidth="1"/>
    <col min="6398" max="6398" width="9.125" style="52" customWidth="1"/>
    <col min="6399" max="6402" width="9" style="52" hidden="1" customWidth="1"/>
    <col min="6403" max="6647" width="9" style="52"/>
    <col min="6648" max="6648" width="36.75" style="52" customWidth="1"/>
    <col min="6649" max="6649" width="11.625" style="52" customWidth="1"/>
    <col min="6650" max="6650" width="8.125" style="52" customWidth="1"/>
    <col min="6651" max="6651" width="36.5" style="52" customWidth="1"/>
    <col min="6652" max="6652" width="10.75" style="52" customWidth="1"/>
    <col min="6653" max="6653" width="8.125" style="52" customWidth="1"/>
    <col min="6654" max="6654" width="9.125" style="52" customWidth="1"/>
    <col min="6655" max="6658" width="9" style="52" hidden="1" customWidth="1"/>
    <col min="6659" max="6903" width="9" style="52"/>
    <col min="6904" max="6904" width="36.75" style="52" customWidth="1"/>
    <col min="6905" max="6905" width="11.625" style="52" customWidth="1"/>
    <col min="6906" max="6906" width="8.125" style="52" customWidth="1"/>
    <col min="6907" max="6907" width="36.5" style="52" customWidth="1"/>
    <col min="6908" max="6908" width="10.75" style="52" customWidth="1"/>
    <col min="6909" max="6909" width="8.125" style="52" customWidth="1"/>
    <col min="6910" max="6910" width="9.125" style="52" customWidth="1"/>
    <col min="6911" max="6914" width="9" style="52" hidden="1" customWidth="1"/>
    <col min="6915" max="7159" width="9" style="52"/>
    <col min="7160" max="7160" width="36.75" style="52" customWidth="1"/>
    <col min="7161" max="7161" width="11.625" style="52" customWidth="1"/>
    <col min="7162" max="7162" width="8.125" style="52" customWidth="1"/>
    <col min="7163" max="7163" width="36.5" style="52" customWidth="1"/>
    <col min="7164" max="7164" width="10.75" style="52" customWidth="1"/>
    <col min="7165" max="7165" width="8.125" style="52" customWidth="1"/>
    <col min="7166" max="7166" width="9.125" style="52" customWidth="1"/>
    <col min="7167" max="7170" width="9" style="52" hidden="1" customWidth="1"/>
    <col min="7171" max="7415" width="9" style="52"/>
    <col min="7416" max="7416" width="36.75" style="52" customWidth="1"/>
    <col min="7417" max="7417" width="11.625" style="52" customWidth="1"/>
    <col min="7418" max="7418" width="8.125" style="52" customWidth="1"/>
    <col min="7419" max="7419" width="36.5" style="52" customWidth="1"/>
    <col min="7420" max="7420" width="10.75" style="52" customWidth="1"/>
    <col min="7421" max="7421" width="8.125" style="52" customWidth="1"/>
    <col min="7422" max="7422" width="9.125" style="52" customWidth="1"/>
    <col min="7423" max="7426" width="9" style="52" hidden="1" customWidth="1"/>
    <col min="7427" max="7671" width="9" style="52"/>
    <col min="7672" max="7672" width="36.75" style="52" customWidth="1"/>
    <col min="7673" max="7673" width="11.625" style="52" customWidth="1"/>
    <col min="7674" max="7674" width="8.125" style="52" customWidth="1"/>
    <col min="7675" max="7675" width="36.5" style="52" customWidth="1"/>
    <col min="7676" max="7676" width="10.75" style="52" customWidth="1"/>
    <col min="7677" max="7677" width="8.125" style="52" customWidth="1"/>
    <col min="7678" max="7678" width="9.125" style="52" customWidth="1"/>
    <col min="7679" max="7682" width="9" style="52" hidden="1" customWidth="1"/>
    <col min="7683" max="7927" width="9" style="52"/>
    <col min="7928" max="7928" width="36.75" style="52" customWidth="1"/>
    <col min="7929" max="7929" width="11.625" style="52" customWidth="1"/>
    <col min="7930" max="7930" width="8.125" style="52" customWidth="1"/>
    <col min="7931" max="7931" width="36.5" style="52" customWidth="1"/>
    <col min="7932" max="7932" width="10.75" style="52" customWidth="1"/>
    <col min="7933" max="7933" width="8.125" style="52" customWidth="1"/>
    <col min="7934" max="7934" width="9.125" style="52" customWidth="1"/>
    <col min="7935" max="7938" width="9" style="52" hidden="1" customWidth="1"/>
    <col min="7939" max="8183" width="9" style="52"/>
    <col min="8184" max="8184" width="36.75" style="52" customWidth="1"/>
    <col min="8185" max="8185" width="11.625" style="52" customWidth="1"/>
    <col min="8186" max="8186" width="8.125" style="52" customWidth="1"/>
    <col min="8187" max="8187" width="36.5" style="52" customWidth="1"/>
    <col min="8188" max="8188" width="10.75" style="52" customWidth="1"/>
    <col min="8189" max="8189" width="8.125" style="52" customWidth="1"/>
    <col min="8190" max="8190" width="9.125" style="52" customWidth="1"/>
    <col min="8191" max="8194" width="9" style="52" hidden="1" customWidth="1"/>
    <col min="8195" max="8439" width="9" style="52"/>
    <col min="8440" max="8440" width="36.75" style="52" customWidth="1"/>
    <col min="8441" max="8441" width="11.625" style="52" customWidth="1"/>
    <col min="8442" max="8442" width="8.125" style="52" customWidth="1"/>
    <col min="8443" max="8443" width="36.5" style="52" customWidth="1"/>
    <col min="8444" max="8444" width="10.75" style="52" customWidth="1"/>
    <col min="8445" max="8445" width="8.125" style="52" customWidth="1"/>
    <col min="8446" max="8446" width="9.125" style="52" customWidth="1"/>
    <col min="8447" max="8450" width="9" style="52" hidden="1" customWidth="1"/>
    <col min="8451" max="8695" width="9" style="52"/>
    <col min="8696" max="8696" width="36.75" style="52" customWidth="1"/>
    <col min="8697" max="8697" width="11.625" style="52" customWidth="1"/>
    <col min="8698" max="8698" width="8.125" style="52" customWidth="1"/>
    <col min="8699" max="8699" width="36.5" style="52" customWidth="1"/>
    <col min="8700" max="8700" width="10.75" style="52" customWidth="1"/>
    <col min="8701" max="8701" width="8.125" style="52" customWidth="1"/>
    <col min="8702" max="8702" width="9.125" style="52" customWidth="1"/>
    <col min="8703" max="8706" width="9" style="52" hidden="1" customWidth="1"/>
    <col min="8707" max="8951" width="9" style="52"/>
    <col min="8952" max="8952" width="36.75" style="52" customWidth="1"/>
    <col min="8953" max="8953" width="11.625" style="52" customWidth="1"/>
    <col min="8954" max="8954" width="8.125" style="52" customWidth="1"/>
    <col min="8955" max="8955" width="36.5" style="52" customWidth="1"/>
    <col min="8956" max="8956" width="10.75" style="52" customWidth="1"/>
    <col min="8957" max="8957" width="8.125" style="52" customWidth="1"/>
    <col min="8958" max="8958" width="9.125" style="52" customWidth="1"/>
    <col min="8959" max="8962" width="9" style="52" hidden="1" customWidth="1"/>
    <col min="8963" max="9207" width="9" style="52"/>
    <col min="9208" max="9208" width="36.75" style="52" customWidth="1"/>
    <col min="9209" max="9209" width="11.625" style="52" customWidth="1"/>
    <col min="9210" max="9210" width="8.125" style="52" customWidth="1"/>
    <col min="9211" max="9211" width="36.5" style="52" customWidth="1"/>
    <col min="9212" max="9212" width="10.75" style="52" customWidth="1"/>
    <col min="9213" max="9213" width="8.125" style="52" customWidth="1"/>
    <col min="9214" max="9214" width="9.125" style="52" customWidth="1"/>
    <col min="9215" max="9218" width="9" style="52" hidden="1" customWidth="1"/>
    <col min="9219" max="9463" width="9" style="52"/>
    <col min="9464" max="9464" width="36.75" style="52" customWidth="1"/>
    <col min="9465" max="9465" width="11.625" style="52" customWidth="1"/>
    <col min="9466" max="9466" width="8.125" style="52" customWidth="1"/>
    <col min="9467" max="9467" width="36.5" style="52" customWidth="1"/>
    <col min="9468" max="9468" width="10.75" style="52" customWidth="1"/>
    <col min="9469" max="9469" width="8.125" style="52" customWidth="1"/>
    <col min="9470" max="9470" width="9.125" style="52" customWidth="1"/>
    <col min="9471" max="9474" width="9" style="52" hidden="1" customWidth="1"/>
    <col min="9475" max="9719" width="9" style="52"/>
    <col min="9720" max="9720" width="36.75" style="52" customWidth="1"/>
    <col min="9721" max="9721" width="11.625" style="52" customWidth="1"/>
    <col min="9722" max="9722" width="8.125" style="52" customWidth="1"/>
    <col min="9723" max="9723" width="36.5" style="52" customWidth="1"/>
    <col min="9724" max="9724" width="10.75" style="52" customWidth="1"/>
    <col min="9725" max="9725" width="8.125" style="52" customWidth="1"/>
    <col min="9726" max="9726" width="9.125" style="52" customWidth="1"/>
    <col min="9727" max="9730" width="9" style="52" hidden="1" customWidth="1"/>
    <col min="9731" max="9975" width="9" style="52"/>
    <col min="9976" max="9976" width="36.75" style="52" customWidth="1"/>
    <col min="9977" max="9977" width="11.625" style="52" customWidth="1"/>
    <col min="9978" max="9978" width="8.125" style="52" customWidth="1"/>
    <col min="9979" max="9979" width="36.5" style="52" customWidth="1"/>
    <col min="9980" max="9980" width="10.75" style="52" customWidth="1"/>
    <col min="9981" max="9981" width="8.125" style="52" customWidth="1"/>
    <col min="9982" max="9982" width="9.125" style="52" customWidth="1"/>
    <col min="9983" max="9986" width="9" style="52" hidden="1" customWidth="1"/>
    <col min="9987" max="10231" width="9" style="52"/>
    <col min="10232" max="10232" width="36.75" style="52" customWidth="1"/>
    <col min="10233" max="10233" width="11.625" style="52" customWidth="1"/>
    <col min="10234" max="10234" width="8.125" style="52" customWidth="1"/>
    <col min="10235" max="10235" width="36.5" style="52" customWidth="1"/>
    <col min="10236" max="10236" width="10.75" style="52" customWidth="1"/>
    <col min="10237" max="10237" width="8.125" style="52" customWidth="1"/>
    <col min="10238" max="10238" width="9.125" style="52" customWidth="1"/>
    <col min="10239" max="10242" width="9" style="52" hidden="1" customWidth="1"/>
    <col min="10243" max="10487" width="9" style="52"/>
    <col min="10488" max="10488" width="36.75" style="52" customWidth="1"/>
    <col min="10489" max="10489" width="11.625" style="52" customWidth="1"/>
    <col min="10490" max="10490" width="8.125" style="52" customWidth="1"/>
    <col min="10491" max="10491" width="36.5" style="52" customWidth="1"/>
    <col min="10492" max="10492" width="10.75" style="52" customWidth="1"/>
    <col min="10493" max="10493" width="8.125" style="52" customWidth="1"/>
    <col min="10494" max="10494" width="9.125" style="52" customWidth="1"/>
    <col min="10495" max="10498" width="9" style="52" hidden="1" customWidth="1"/>
    <col min="10499" max="10743" width="9" style="52"/>
    <col min="10744" max="10744" width="36.75" style="52" customWidth="1"/>
    <col min="10745" max="10745" width="11.625" style="52" customWidth="1"/>
    <col min="10746" max="10746" width="8.125" style="52" customWidth="1"/>
    <col min="10747" max="10747" width="36.5" style="52" customWidth="1"/>
    <col min="10748" max="10748" width="10.75" style="52" customWidth="1"/>
    <col min="10749" max="10749" width="8.125" style="52" customWidth="1"/>
    <col min="10750" max="10750" width="9.125" style="52" customWidth="1"/>
    <col min="10751" max="10754" width="9" style="52" hidden="1" customWidth="1"/>
    <col min="10755" max="10999" width="9" style="52"/>
    <col min="11000" max="11000" width="36.75" style="52" customWidth="1"/>
    <col min="11001" max="11001" width="11.625" style="52" customWidth="1"/>
    <col min="11002" max="11002" width="8.125" style="52" customWidth="1"/>
    <col min="11003" max="11003" width="36.5" style="52" customWidth="1"/>
    <col min="11004" max="11004" width="10.75" style="52" customWidth="1"/>
    <col min="11005" max="11005" width="8.125" style="52" customWidth="1"/>
    <col min="11006" max="11006" width="9.125" style="52" customWidth="1"/>
    <col min="11007" max="11010" width="9" style="52" hidden="1" customWidth="1"/>
    <col min="11011" max="11255" width="9" style="52"/>
    <col min="11256" max="11256" width="36.75" style="52" customWidth="1"/>
    <col min="11257" max="11257" width="11.625" style="52" customWidth="1"/>
    <col min="11258" max="11258" width="8.125" style="52" customWidth="1"/>
    <col min="11259" max="11259" width="36.5" style="52" customWidth="1"/>
    <col min="11260" max="11260" width="10.75" style="52" customWidth="1"/>
    <col min="11261" max="11261" width="8.125" style="52" customWidth="1"/>
    <col min="11262" max="11262" width="9.125" style="52" customWidth="1"/>
    <col min="11263" max="11266" width="9" style="52" hidden="1" customWidth="1"/>
    <col min="11267" max="11511" width="9" style="52"/>
    <col min="11512" max="11512" width="36.75" style="52" customWidth="1"/>
    <col min="11513" max="11513" width="11.625" style="52" customWidth="1"/>
    <col min="11514" max="11514" width="8.125" style="52" customWidth="1"/>
    <col min="11515" max="11515" width="36.5" style="52" customWidth="1"/>
    <col min="11516" max="11516" width="10.75" style="52" customWidth="1"/>
    <col min="11517" max="11517" width="8.125" style="52" customWidth="1"/>
    <col min="11518" max="11518" width="9.125" style="52" customWidth="1"/>
    <col min="11519" max="11522" width="9" style="52" hidden="1" customWidth="1"/>
    <col min="11523" max="11767" width="9" style="52"/>
    <col min="11768" max="11768" width="36.75" style="52" customWidth="1"/>
    <col min="11769" max="11769" width="11.625" style="52" customWidth="1"/>
    <col min="11770" max="11770" width="8.125" style="52" customWidth="1"/>
    <col min="11771" max="11771" width="36.5" style="52" customWidth="1"/>
    <col min="11772" max="11772" width="10.75" style="52" customWidth="1"/>
    <col min="11773" max="11773" width="8.125" style="52" customWidth="1"/>
    <col min="11774" max="11774" width="9.125" style="52" customWidth="1"/>
    <col min="11775" max="11778" width="9" style="52" hidden="1" customWidth="1"/>
    <col min="11779" max="12023" width="9" style="52"/>
    <col min="12024" max="12024" width="36.75" style="52" customWidth="1"/>
    <col min="12025" max="12025" width="11.625" style="52" customWidth="1"/>
    <col min="12026" max="12026" width="8.125" style="52" customWidth="1"/>
    <col min="12027" max="12027" width="36.5" style="52" customWidth="1"/>
    <col min="12028" max="12028" width="10.75" style="52" customWidth="1"/>
    <col min="12029" max="12029" width="8.125" style="52" customWidth="1"/>
    <col min="12030" max="12030" width="9.125" style="52" customWidth="1"/>
    <col min="12031" max="12034" width="9" style="52" hidden="1" customWidth="1"/>
    <col min="12035" max="12279" width="9" style="52"/>
    <col min="12280" max="12280" width="36.75" style="52" customWidth="1"/>
    <col min="12281" max="12281" width="11.625" style="52" customWidth="1"/>
    <col min="12282" max="12282" width="8.125" style="52" customWidth="1"/>
    <col min="12283" max="12283" width="36.5" style="52" customWidth="1"/>
    <col min="12284" max="12284" width="10.75" style="52" customWidth="1"/>
    <col min="12285" max="12285" width="8.125" style="52" customWidth="1"/>
    <col min="12286" max="12286" width="9.125" style="52" customWidth="1"/>
    <col min="12287" max="12290" width="9" style="52" hidden="1" customWidth="1"/>
    <col min="12291" max="12535" width="9" style="52"/>
    <col min="12536" max="12536" width="36.75" style="52" customWidth="1"/>
    <col min="12537" max="12537" width="11.625" style="52" customWidth="1"/>
    <col min="12538" max="12538" width="8.125" style="52" customWidth="1"/>
    <col min="12539" max="12539" width="36.5" style="52" customWidth="1"/>
    <col min="12540" max="12540" width="10.75" style="52" customWidth="1"/>
    <col min="12541" max="12541" width="8.125" style="52" customWidth="1"/>
    <col min="12542" max="12542" width="9.125" style="52" customWidth="1"/>
    <col min="12543" max="12546" width="9" style="52" hidden="1" customWidth="1"/>
    <col min="12547" max="12791" width="9" style="52"/>
    <col min="12792" max="12792" width="36.75" style="52" customWidth="1"/>
    <col min="12793" max="12793" width="11.625" style="52" customWidth="1"/>
    <col min="12794" max="12794" width="8.125" style="52" customWidth="1"/>
    <col min="12795" max="12795" width="36.5" style="52" customWidth="1"/>
    <col min="12796" max="12796" width="10.75" style="52" customWidth="1"/>
    <col min="12797" max="12797" width="8.125" style="52" customWidth="1"/>
    <col min="12798" max="12798" width="9.125" style="52" customWidth="1"/>
    <col min="12799" max="12802" width="9" style="52" hidden="1" customWidth="1"/>
    <col min="12803" max="13047" width="9" style="52"/>
    <col min="13048" max="13048" width="36.75" style="52" customWidth="1"/>
    <col min="13049" max="13049" width="11.625" style="52" customWidth="1"/>
    <col min="13050" max="13050" width="8.125" style="52" customWidth="1"/>
    <col min="13051" max="13051" width="36.5" style="52" customWidth="1"/>
    <col min="13052" max="13052" width="10.75" style="52" customWidth="1"/>
    <col min="13053" max="13053" width="8.125" style="52" customWidth="1"/>
    <col min="13054" max="13054" width="9.125" style="52" customWidth="1"/>
    <col min="13055" max="13058" width="9" style="52" hidden="1" customWidth="1"/>
    <col min="13059" max="13303" width="9" style="52"/>
    <col min="13304" max="13304" width="36.75" style="52" customWidth="1"/>
    <col min="13305" max="13305" width="11.625" style="52" customWidth="1"/>
    <col min="13306" max="13306" width="8.125" style="52" customWidth="1"/>
    <col min="13307" max="13307" width="36.5" style="52" customWidth="1"/>
    <col min="13308" max="13308" width="10.75" style="52" customWidth="1"/>
    <col min="13309" max="13309" width="8.125" style="52" customWidth="1"/>
    <col min="13310" max="13310" width="9.125" style="52" customWidth="1"/>
    <col min="13311" max="13314" width="9" style="52" hidden="1" customWidth="1"/>
    <col min="13315" max="13559" width="9" style="52"/>
    <col min="13560" max="13560" width="36.75" style="52" customWidth="1"/>
    <col min="13561" max="13561" width="11.625" style="52" customWidth="1"/>
    <col min="13562" max="13562" width="8.125" style="52" customWidth="1"/>
    <col min="13563" max="13563" width="36.5" style="52" customWidth="1"/>
    <col min="13564" max="13564" width="10.75" style="52" customWidth="1"/>
    <col min="13565" max="13565" width="8.125" style="52" customWidth="1"/>
    <col min="13566" max="13566" width="9.125" style="52" customWidth="1"/>
    <col min="13567" max="13570" width="9" style="52" hidden="1" customWidth="1"/>
    <col min="13571" max="13815" width="9" style="52"/>
    <col min="13816" max="13816" width="36.75" style="52" customWidth="1"/>
    <col min="13817" max="13817" width="11.625" style="52" customWidth="1"/>
    <col min="13818" max="13818" width="8.125" style="52" customWidth="1"/>
    <col min="13819" max="13819" width="36.5" style="52" customWidth="1"/>
    <col min="13820" max="13820" width="10.75" style="52" customWidth="1"/>
    <col min="13821" max="13821" width="8.125" style="52" customWidth="1"/>
    <col min="13822" max="13822" width="9.125" style="52" customWidth="1"/>
    <col min="13823" max="13826" width="9" style="52" hidden="1" customWidth="1"/>
    <col min="13827" max="14071" width="9" style="52"/>
    <col min="14072" max="14072" width="36.75" style="52" customWidth="1"/>
    <col min="14073" max="14073" width="11.625" style="52" customWidth="1"/>
    <col min="14074" max="14074" width="8.125" style="52" customWidth="1"/>
    <col min="14075" max="14075" width="36.5" style="52" customWidth="1"/>
    <col min="14076" max="14076" width="10.75" style="52" customWidth="1"/>
    <col min="14077" max="14077" width="8.125" style="52" customWidth="1"/>
    <col min="14078" max="14078" width="9.125" style="52" customWidth="1"/>
    <col min="14079" max="14082" width="9" style="52" hidden="1" customWidth="1"/>
    <col min="14083" max="14327" width="9" style="52"/>
    <col min="14328" max="14328" width="36.75" style="52" customWidth="1"/>
    <col min="14329" max="14329" width="11.625" style="52" customWidth="1"/>
    <col min="14330" max="14330" width="8.125" style="52" customWidth="1"/>
    <col min="14331" max="14331" width="36.5" style="52" customWidth="1"/>
    <col min="14332" max="14332" width="10.75" style="52" customWidth="1"/>
    <col min="14333" max="14333" width="8.125" style="52" customWidth="1"/>
    <col min="14334" max="14334" width="9.125" style="52" customWidth="1"/>
    <col min="14335" max="14338" width="9" style="52" hidden="1" customWidth="1"/>
    <col min="14339" max="14583" width="9" style="52"/>
    <col min="14584" max="14584" width="36.75" style="52" customWidth="1"/>
    <col min="14585" max="14585" width="11.625" style="52" customWidth="1"/>
    <col min="14586" max="14586" width="8.125" style="52" customWidth="1"/>
    <col min="14587" max="14587" width="36.5" style="52" customWidth="1"/>
    <col min="14588" max="14588" width="10.75" style="52" customWidth="1"/>
    <col min="14589" max="14589" width="8.125" style="52" customWidth="1"/>
    <col min="14590" max="14590" width="9.125" style="52" customWidth="1"/>
    <col min="14591" max="14594" width="9" style="52" hidden="1" customWidth="1"/>
    <col min="14595" max="14839" width="9" style="52"/>
    <col min="14840" max="14840" width="36.75" style="52" customWidth="1"/>
    <col min="14841" max="14841" width="11.625" style="52" customWidth="1"/>
    <col min="14842" max="14842" width="8.125" style="52" customWidth="1"/>
    <col min="14843" max="14843" width="36.5" style="52" customWidth="1"/>
    <col min="14844" max="14844" width="10.75" style="52" customWidth="1"/>
    <col min="14845" max="14845" width="8.125" style="52" customWidth="1"/>
    <col min="14846" max="14846" width="9.125" style="52" customWidth="1"/>
    <col min="14847" max="14850" width="9" style="52" hidden="1" customWidth="1"/>
    <col min="14851" max="15095" width="9" style="52"/>
    <col min="15096" max="15096" width="36.75" style="52" customWidth="1"/>
    <col min="15097" max="15097" width="11.625" style="52" customWidth="1"/>
    <col min="15098" max="15098" width="8.125" style="52" customWidth="1"/>
    <col min="15099" max="15099" width="36.5" style="52" customWidth="1"/>
    <col min="15100" max="15100" width="10.75" style="52" customWidth="1"/>
    <col min="15101" max="15101" width="8.125" style="52" customWidth="1"/>
    <col min="15102" max="15102" width="9.125" style="52" customWidth="1"/>
    <col min="15103" max="15106" width="9" style="52" hidden="1" customWidth="1"/>
    <col min="15107" max="15351" width="9" style="52"/>
    <col min="15352" max="15352" width="36.75" style="52" customWidth="1"/>
    <col min="15353" max="15353" width="11.625" style="52" customWidth="1"/>
    <col min="15354" max="15354" width="8.125" style="52" customWidth="1"/>
    <col min="15355" max="15355" width="36.5" style="52" customWidth="1"/>
    <col min="15356" max="15356" width="10.75" style="52" customWidth="1"/>
    <col min="15357" max="15357" width="8.125" style="52" customWidth="1"/>
    <col min="15358" max="15358" width="9.125" style="52" customWidth="1"/>
    <col min="15359" max="15362" width="9" style="52" hidden="1" customWidth="1"/>
    <col min="15363" max="15607" width="9" style="52"/>
    <col min="15608" max="15608" width="36.75" style="52" customWidth="1"/>
    <col min="15609" max="15609" width="11.625" style="52" customWidth="1"/>
    <col min="15610" max="15610" width="8.125" style="52" customWidth="1"/>
    <col min="15611" max="15611" width="36.5" style="52" customWidth="1"/>
    <col min="15612" max="15612" width="10.75" style="52" customWidth="1"/>
    <col min="15613" max="15613" width="8.125" style="52" customWidth="1"/>
    <col min="15614" max="15614" width="9.125" style="52" customWidth="1"/>
    <col min="15615" max="15618" width="9" style="52" hidden="1" customWidth="1"/>
    <col min="15619" max="15863" width="9" style="52"/>
    <col min="15864" max="15864" width="36.75" style="52" customWidth="1"/>
    <col min="15865" max="15865" width="11.625" style="52" customWidth="1"/>
    <col min="15866" max="15866" width="8.125" style="52" customWidth="1"/>
    <col min="15867" max="15867" width="36.5" style="52" customWidth="1"/>
    <col min="15868" max="15868" width="10.75" style="52" customWidth="1"/>
    <col min="15869" max="15869" width="8.125" style="52" customWidth="1"/>
    <col min="15870" max="15870" width="9.125" style="52" customWidth="1"/>
    <col min="15871" max="15874" width="9" style="52" hidden="1" customWidth="1"/>
    <col min="15875" max="16119" width="9" style="52"/>
    <col min="16120" max="16120" width="36.75" style="52" customWidth="1"/>
    <col min="16121" max="16121" width="11.625" style="52" customWidth="1"/>
    <col min="16122" max="16122" width="8.125" style="52" customWidth="1"/>
    <col min="16123" max="16123" width="36.5" style="52" customWidth="1"/>
    <col min="16124" max="16124" width="10.75" style="52" customWidth="1"/>
    <col min="16125" max="16125" width="8.125" style="52" customWidth="1"/>
    <col min="16126" max="16126" width="9.125" style="52" customWidth="1"/>
    <col min="16127" max="16130" width="9" style="52" hidden="1" customWidth="1"/>
    <col min="16131" max="16384" width="9" style="52"/>
  </cols>
  <sheetData>
    <row r="1" spans="1:7" ht="18.75">
      <c r="A1" s="307" t="s">
        <v>387</v>
      </c>
      <c r="B1" s="307"/>
      <c r="C1" s="307"/>
      <c r="D1" s="307"/>
    </row>
    <row r="2" spans="1:7" ht="24.75" customHeight="1">
      <c r="A2" s="308" t="s">
        <v>568</v>
      </c>
      <c r="B2" s="308"/>
      <c r="C2" s="308"/>
      <c r="D2" s="308"/>
    </row>
    <row r="3" spans="1:7" ht="18.75">
      <c r="A3" s="318"/>
      <c r="B3" s="319"/>
      <c r="C3" s="54"/>
      <c r="D3" s="55" t="s">
        <v>8</v>
      </c>
    </row>
    <row r="4" spans="1:7" ht="30" customHeight="1">
      <c r="A4" s="56" t="s">
        <v>9</v>
      </c>
      <c r="B4" s="57" t="s">
        <v>10</v>
      </c>
      <c r="C4" s="56" t="s">
        <v>230</v>
      </c>
      <c r="D4" s="57" t="s">
        <v>10</v>
      </c>
    </row>
    <row r="5" spans="1:7" ht="30" customHeight="1">
      <c r="A5" s="58" t="s">
        <v>16</v>
      </c>
      <c r="B5" s="59"/>
      <c r="C5" s="58" t="s">
        <v>16</v>
      </c>
      <c r="D5" s="59"/>
    </row>
    <row r="6" spans="1:7" ht="30" customHeight="1">
      <c r="A6" s="60" t="s">
        <v>411</v>
      </c>
      <c r="B6" s="59"/>
      <c r="C6" s="60" t="s">
        <v>412</v>
      </c>
      <c r="D6" s="59"/>
    </row>
    <row r="7" spans="1:7" ht="30" customHeight="1">
      <c r="A7" s="61" t="s">
        <v>251</v>
      </c>
      <c r="B7" s="62"/>
      <c r="C7" s="61" t="s">
        <v>252</v>
      </c>
      <c r="D7" s="62">
        <f>SUM(D8:D10)</f>
        <v>0</v>
      </c>
      <c r="G7" s="63"/>
    </row>
    <row r="8" spans="1:7" ht="30" customHeight="1">
      <c r="A8" s="64" t="s">
        <v>253</v>
      </c>
      <c r="B8" s="62"/>
      <c r="C8" s="64" t="s">
        <v>253</v>
      </c>
      <c r="D8" s="62"/>
    </row>
    <row r="9" spans="1:7" ht="30" customHeight="1">
      <c r="A9" s="64" t="s">
        <v>254</v>
      </c>
      <c r="B9" s="62"/>
      <c r="C9" s="64" t="s">
        <v>254</v>
      </c>
      <c r="D9" s="62"/>
    </row>
    <row r="10" spans="1:7" ht="30" customHeight="1">
      <c r="A10" s="64" t="s">
        <v>255</v>
      </c>
      <c r="B10" s="62"/>
      <c r="C10" s="64" t="s">
        <v>255</v>
      </c>
      <c r="D10" s="62"/>
    </row>
    <row r="11" spans="1:7" ht="30" customHeight="1">
      <c r="A11" s="61" t="s">
        <v>256</v>
      </c>
      <c r="B11" s="62">
        <f>B12+B13</f>
        <v>0</v>
      </c>
      <c r="C11" s="61" t="s">
        <v>257</v>
      </c>
      <c r="D11" s="62">
        <f>D12+D13</f>
        <v>0</v>
      </c>
    </row>
    <row r="12" spans="1:7" ht="30" customHeight="1">
      <c r="A12" s="65" t="s">
        <v>258</v>
      </c>
      <c r="B12" s="62"/>
      <c r="C12" s="64" t="s">
        <v>259</v>
      </c>
      <c r="D12" s="62"/>
    </row>
    <row r="13" spans="1:7" ht="30" customHeight="1">
      <c r="A13" s="64" t="s">
        <v>260</v>
      </c>
      <c r="B13" s="62"/>
      <c r="C13" s="64" t="s">
        <v>260</v>
      </c>
      <c r="D13" s="62"/>
    </row>
    <row r="14" spans="1:7" ht="30" customHeight="1">
      <c r="A14" s="61" t="s">
        <v>261</v>
      </c>
      <c r="B14" s="62"/>
      <c r="C14" s="61" t="s">
        <v>262</v>
      </c>
      <c r="D14" s="62"/>
    </row>
    <row r="15" spans="1:7" ht="30" customHeight="1">
      <c r="A15" s="61" t="s">
        <v>263</v>
      </c>
      <c r="B15" s="62"/>
      <c r="C15" s="61" t="s">
        <v>264</v>
      </c>
      <c r="D15" s="62"/>
    </row>
    <row r="16" spans="1:7" ht="30" customHeight="1">
      <c r="A16" s="66"/>
      <c r="B16" s="67"/>
      <c r="C16" s="68" t="s">
        <v>265</v>
      </c>
      <c r="D16" s="67"/>
    </row>
    <row r="17" spans="1:4" ht="38.25" customHeight="1">
      <c r="A17" s="320" t="s">
        <v>467</v>
      </c>
      <c r="B17" s="320"/>
      <c r="C17" s="320"/>
      <c r="D17" s="320"/>
    </row>
    <row r="18" spans="1:4">
      <c r="A18" s="321" t="s">
        <v>266</v>
      </c>
      <c r="B18" s="321"/>
      <c r="C18" s="321"/>
      <c r="D18" s="321"/>
    </row>
    <row r="19" spans="1:4">
      <c r="B19" s="69"/>
      <c r="D19" s="69"/>
    </row>
  </sheetData>
  <mergeCells count="5">
    <mergeCell ref="A1:D1"/>
    <mergeCell ref="A2:D2"/>
    <mergeCell ref="A3:B3"/>
    <mergeCell ref="A17:D17"/>
    <mergeCell ref="A18:D18"/>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C000"/>
  </sheetPr>
  <dimension ref="A1:AS22"/>
  <sheetViews>
    <sheetView showGridLines="0" showZeros="0" workbookViewId="0">
      <selection activeCell="C5" sqref="C5"/>
    </sheetView>
  </sheetViews>
  <sheetFormatPr defaultColWidth="6.75" defaultRowHeight="11.25"/>
  <cols>
    <col min="1" max="1" width="41.875" style="34" customWidth="1"/>
    <col min="2" max="3" width="14.125" style="34" customWidth="1"/>
    <col min="4" max="4" width="18.5" style="34" customWidth="1"/>
    <col min="5" max="45" width="9" style="34" customWidth="1"/>
    <col min="46" max="16384" width="6.75" style="34"/>
  </cols>
  <sheetData>
    <row r="1" spans="1:45" ht="19.5" customHeight="1">
      <c r="A1" s="307" t="s">
        <v>388</v>
      </c>
      <c r="B1" s="307"/>
      <c r="C1" s="307"/>
      <c r="D1" s="307"/>
    </row>
    <row r="2" spans="1:45" ht="31.5" customHeight="1">
      <c r="A2" s="348" t="s">
        <v>569</v>
      </c>
      <c r="B2" s="348"/>
      <c r="C2" s="348"/>
      <c r="D2" s="348"/>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row>
    <row r="3" spans="1:45" s="33" customFormat="1" ht="19.5" customHeight="1">
      <c r="A3" s="37"/>
      <c r="B3" s="38"/>
      <c r="C3" s="38"/>
      <c r="D3" s="39" t="s">
        <v>8</v>
      </c>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row>
    <row r="4" spans="1:45" s="33" customFormat="1" ht="45.95" customHeight="1">
      <c r="A4" s="41" t="s">
        <v>150</v>
      </c>
      <c r="B4" s="41" t="s">
        <v>545</v>
      </c>
      <c r="C4" s="41" t="s">
        <v>570</v>
      </c>
      <c r="D4" s="41" t="s">
        <v>389</v>
      </c>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51"/>
    </row>
    <row r="5" spans="1:45" s="33" customFormat="1" ht="20.100000000000001" customHeight="1">
      <c r="A5" s="42" t="s">
        <v>269</v>
      </c>
      <c r="B5" s="43"/>
      <c r="C5" s="43"/>
      <c r="D5" s="44"/>
    </row>
    <row r="6" spans="1:45" s="33" customFormat="1" ht="20.100000000000001" customHeight="1">
      <c r="A6" s="45" t="s">
        <v>270</v>
      </c>
      <c r="B6" s="46"/>
      <c r="C6" s="43"/>
      <c r="D6" s="44"/>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row>
    <row r="7" spans="1:45" s="33" customFormat="1" ht="20.100000000000001" customHeight="1">
      <c r="A7" s="42" t="s">
        <v>271</v>
      </c>
      <c r="B7" s="46"/>
      <c r="C7" s="43"/>
      <c r="D7" s="44"/>
      <c r="E7" s="40"/>
      <c r="F7" s="40"/>
      <c r="G7" s="47"/>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row>
    <row r="8" spans="1:45" s="33" customFormat="1" ht="20.100000000000001" customHeight="1">
      <c r="A8" s="45" t="s">
        <v>272</v>
      </c>
      <c r="B8" s="46"/>
      <c r="C8" s="43"/>
      <c r="D8" s="44"/>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row>
    <row r="9" spans="1:45" s="33" customFormat="1" ht="20.100000000000001" customHeight="1">
      <c r="A9" s="42" t="s">
        <v>273</v>
      </c>
      <c r="B9" s="46"/>
      <c r="C9" s="43"/>
      <c r="D9" s="44"/>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row>
    <row r="10" spans="1:45" s="33" customFormat="1" ht="20.100000000000001" customHeight="1">
      <c r="A10" s="45" t="s">
        <v>274</v>
      </c>
      <c r="B10" s="48"/>
      <c r="C10" s="48"/>
      <c r="D10" s="48"/>
    </row>
    <row r="11" spans="1:45" s="33" customFormat="1" ht="20.100000000000001" customHeight="1">
      <c r="A11" s="42" t="s">
        <v>275</v>
      </c>
      <c r="B11" s="48"/>
      <c r="C11" s="48"/>
      <c r="D11" s="48"/>
    </row>
    <row r="12" spans="1:45" s="33" customFormat="1" ht="20.100000000000001" customHeight="1">
      <c r="A12" s="45" t="s">
        <v>276</v>
      </c>
      <c r="B12" s="48"/>
      <c r="C12" s="48"/>
      <c r="D12" s="48"/>
    </row>
    <row r="13" spans="1:45" s="33" customFormat="1" ht="20.100000000000001" customHeight="1">
      <c r="A13" s="42" t="s">
        <v>277</v>
      </c>
      <c r="B13" s="48"/>
      <c r="C13" s="48"/>
      <c r="D13" s="48"/>
    </row>
    <row r="14" spans="1:45" s="33" customFormat="1" ht="20.100000000000001" customHeight="1">
      <c r="A14" s="45" t="s">
        <v>278</v>
      </c>
      <c r="B14" s="48"/>
      <c r="C14" s="48"/>
      <c r="D14" s="48"/>
    </row>
    <row r="15" spans="1:45" s="33" customFormat="1" ht="20.100000000000001" customHeight="1">
      <c r="A15" s="42" t="s">
        <v>279</v>
      </c>
      <c r="B15" s="48"/>
      <c r="C15" s="48"/>
      <c r="D15" s="48"/>
    </row>
    <row r="16" spans="1:45" s="33" customFormat="1" ht="20.100000000000001" customHeight="1">
      <c r="A16" s="45" t="s">
        <v>280</v>
      </c>
      <c r="B16" s="48"/>
      <c r="C16" s="48"/>
      <c r="D16" s="48"/>
    </row>
    <row r="17" spans="1:4" s="33" customFormat="1" ht="20.100000000000001" customHeight="1">
      <c r="A17" s="42" t="s">
        <v>281</v>
      </c>
      <c r="B17" s="48"/>
      <c r="C17" s="48"/>
      <c r="D17" s="48"/>
    </row>
    <row r="18" spans="1:4" s="33" customFormat="1" ht="20.100000000000001" customHeight="1">
      <c r="A18" s="45" t="s">
        <v>282</v>
      </c>
      <c r="B18" s="48"/>
      <c r="C18" s="48"/>
      <c r="D18" s="48"/>
    </row>
    <row r="19" spans="1:4" s="33" customFormat="1" ht="20.100000000000001" customHeight="1">
      <c r="A19" s="45"/>
      <c r="B19" s="48"/>
      <c r="C19" s="48"/>
      <c r="D19" s="48"/>
    </row>
    <row r="20" spans="1:4" s="33" customFormat="1" ht="20.100000000000001" customHeight="1">
      <c r="A20" s="49" t="s">
        <v>283</v>
      </c>
      <c r="B20" s="48"/>
      <c r="C20" s="48"/>
      <c r="D20" s="48"/>
    </row>
    <row r="21" spans="1:4" s="33" customFormat="1" ht="20.100000000000001" customHeight="1">
      <c r="A21" s="49" t="s">
        <v>284</v>
      </c>
      <c r="B21" s="48"/>
      <c r="C21" s="48"/>
      <c r="D21" s="48"/>
    </row>
    <row r="22" spans="1:4" ht="29.1" customHeight="1">
      <c r="A22" s="50" t="s">
        <v>479</v>
      </c>
    </row>
  </sheetData>
  <sheetProtection formatCells="0" formatColumns="0" formatRows="0"/>
  <mergeCells count="2">
    <mergeCell ref="A1:D1"/>
    <mergeCell ref="A2:D2"/>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C000"/>
  </sheetPr>
  <dimension ref="A1:G12"/>
  <sheetViews>
    <sheetView workbookViewId="0">
      <selection activeCell="A7" sqref="A7:F7"/>
    </sheetView>
  </sheetViews>
  <sheetFormatPr defaultColWidth="9" defaultRowHeight="13.5"/>
  <cols>
    <col min="2" max="2" width="16.125" customWidth="1"/>
    <col min="3" max="3" width="12.75" customWidth="1"/>
    <col min="4" max="4" width="17" customWidth="1"/>
    <col min="5" max="5" width="22.25" customWidth="1"/>
    <col min="6" max="6" width="17.5" customWidth="1"/>
    <col min="7" max="7" width="17" customWidth="1"/>
    <col min="8" max="8" width="10.375"/>
    <col min="9" max="9" width="9.125"/>
    <col min="10" max="10" width="10.375"/>
    <col min="12" max="12" width="10.375"/>
    <col min="14" max="14" width="10.375"/>
    <col min="15" max="15" width="9.125"/>
  </cols>
  <sheetData>
    <row r="1" spans="1:7">
      <c r="A1" t="s">
        <v>390</v>
      </c>
    </row>
    <row r="2" spans="1:7" ht="32.1" customHeight="1">
      <c r="A2" s="348" t="s">
        <v>571</v>
      </c>
      <c r="B2" s="348"/>
      <c r="C2" s="348"/>
      <c r="D2" s="348"/>
      <c r="E2" s="348"/>
      <c r="F2" s="348"/>
      <c r="G2" s="25"/>
    </row>
    <row r="3" spans="1:7" ht="21" customHeight="1">
      <c r="A3" s="26"/>
      <c r="B3" s="27"/>
      <c r="C3" s="27"/>
      <c r="D3" s="27"/>
      <c r="E3" s="27"/>
      <c r="F3" s="28" t="s">
        <v>8</v>
      </c>
      <c r="G3" s="28"/>
    </row>
    <row r="4" spans="1:7" ht="21.95" customHeight="1">
      <c r="A4" s="349" t="s">
        <v>391</v>
      </c>
      <c r="B4" s="349" t="s">
        <v>392</v>
      </c>
      <c r="C4" s="349" t="s">
        <v>393</v>
      </c>
      <c r="D4" s="349"/>
      <c r="E4" s="349"/>
      <c r="F4" s="349" t="s">
        <v>394</v>
      </c>
      <c r="G4" s="29"/>
    </row>
    <row r="5" spans="1:7" ht="29.1" customHeight="1">
      <c r="A5" s="351"/>
      <c r="B5" s="351"/>
      <c r="C5" s="30" t="s">
        <v>295</v>
      </c>
      <c r="D5" s="30" t="s">
        <v>395</v>
      </c>
      <c r="E5" s="30" t="s">
        <v>396</v>
      </c>
      <c r="F5" s="351"/>
      <c r="G5" s="29"/>
    </row>
    <row r="6" spans="1:7" ht="24" customHeight="1">
      <c r="A6" s="31">
        <v>21</v>
      </c>
      <c r="B6" s="31">
        <v>0</v>
      </c>
      <c r="C6" s="31">
        <v>20</v>
      </c>
      <c r="D6" s="31"/>
      <c r="E6" s="31">
        <v>20</v>
      </c>
      <c r="F6" s="31">
        <v>1</v>
      </c>
      <c r="G6" s="29"/>
    </row>
    <row r="7" spans="1:7" ht="33.950000000000003" customHeight="1">
      <c r="A7" s="350" t="s">
        <v>572</v>
      </c>
      <c r="B7" s="350"/>
      <c r="C7" s="350"/>
      <c r="D7" s="350"/>
      <c r="E7" s="350"/>
      <c r="F7" s="350"/>
      <c r="G7" s="32"/>
    </row>
    <row r="8" spans="1:7">
      <c r="A8" s="26"/>
      <c r="B8" s="27"/>
      <c r="C8" s="27"/>
      <c r="D8" s="27"/>
      <c r="E8" s="27"/>
      <c r="F8" s="29"/>
      <c r="G8" s="29"/>
    </row>
    <row r="9" spans="1:7">
      <c r="A9" s="26"/>
      <c r="B9" s="27"/>
      <c r="C9" s="27"/>
      <c r="D9" s="27"/>
      <c r="E9" s="27"/>
      <c r="F9" s="29"/>
      <c r="G9" s="29"/>
    </row>
    <row r="10" spans="1:7">
      <c r="A10" s="26"/>
      <c r="B10" s="27"/>
      <c r="C10" s="27"/>
      <c r="D10" s="27"/>
      <c r="E10" s="27"/>
      <c r="F10" s="29"/>
      <c r="G10" s="29"/>
    </row>
    <row r="11" spans="1:7">
      <c r="A11" s="26"/>
      <c r="B11" s="27"/>
      <c r="C11" s="27"/>
      <c r="D11" s="27"/>
      <c r="E11" s="27"/>
      <c r="F11" s="29"/>
      <c r="G11" s="29"/>
    </row>
    <row r="12" spans="1:7">
      <c r="A12" s="26"/>
      <c r="B12" s="27"/>
      <c r="C12" s="27"/>
      <c r="D12" s="27"/>
      <c r="E12" s="27"/>
      <c r="F12" s="29"/>
      <c r="G12" s="29"/>
    </row>
  </sheetData>
  <mergeCells count="6">
    <mergeCell ref="A2:F2"/>
    <mergeCell ref="C4:E4"/>
    <mergeCell ref="A7:F7"/>
    <mergeCell ref="A4:A5"/>
    <mergeCell ref="B4:B5"/>
    <mergeCell ref="F4:F5"/>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O44"/>
  <sheetViews>
    <sheetView showZeros="0" view="pageBreakPreview" topLeftCell="A4" zoomScaleNormal="100" workbookViewId="0">
      <selection activeCell="D5" sqref="D5"/>
    </sheetView>
  </sheetViews>
  <sheetFormatPr defaultColWidth="9" defaultRowHeight="21.95" customHeight="1"/>
  <cols>
    <col min="1" max="1" width="30.625" style="176" customWidth="1"/>
    <col min="2" max="6" width="10.625" style="176" customWidth="1"/>
    <col min="7" max="7" width="30.625" style="176" customWidth="1"/>
    <col min="8" max="12" width="10.625" style="176" customWidth="1"/>
    <col min="13" max="13" width="9" style="176"/>
    <col min="14" max="15" width="9" style="176" hidden="1" customWidth="1"/>
    <col min="16" max="250" width="9" style="176"/>
    <col min="251" max="251" width="4.875" style="176" customWidth="1"/>
    <col min="252" max="252" width="30.625" style="176" customWidth="1"/>
    <col min="253" max="253" width="17" style="176" customWidth="1"/>
    <col min="254" max="254" width="13.5" style="176" customWidth="1"/>
    <col min="255" max="255" width="32.125" style="176" customWidth="1"/>
    <col min="256" max="256" width="15.5" style="176" customWidth="1"/>
    <col min="257" max="257" width="12.25" style="176" customWidth="1"/>
    <col min="258" max="506" width="9" style="176"/>
    <col min="507" max="507" width="4.875" style="176" customWidth="1"/>
    <col min="508" max="508" width="30.625" style="176" customWidth="1"/>
    <col min="509" max="509" width="17" style="176" customWidth="1"/>
    <col min="510" max="510" width="13.5" style="176" customWidth="1"/>
    <col min="511" max="511" width="32.125" style="176" customWidth="1"/>
    <col min="512" max="512" width="15.5" style="176" customWidth="1"/>
    <col min="513" max="513" width="12.25" style="176" customWidth="1"/>
    <col min="514" max="762" width="9" style="176"/>
    <col min="763" max="763" width="4.875" style="176" customWidth="1"/>
    <col min="764" max="764" width="30.625" style="176" customWidth="1"/>
    <col min="765" max="765" width="17" style="176" customWidth="1"/>
    <col min="766" max="766" width="13.5" style="176" customWidth="1"/>
    <col min="767" max="767" width="32.125" style="176" customWidth="1"/>
    <col min="768" max="768" width="15.5" style="176" customWidth="1"/>
    <col min="769" max="769" width="12.25" style="176" customWidth="1"/>
    <col min="770" max="1018" width="9" style="176"/>
    <col min="1019" max="1019" width="4.875" style="176" customWidth="1"/>
    <col min="1020" max="1020" width="30.625" style="176" customWidth="1"/>
    <col min="1021" max="1021" width="17" style="176" customWidth="1"/>
    <col min="1022" max="1022" width="13.5" style="176" customWidth="1"/>
    <col min="1023" max="1023" width="32.125" style="176" customWidth="1"/>
    <col min="1024" max="1024" width="15.5" style="176" customWidth="1"/>
    <col min="1025" max="1025" width="12.25" style="176" customWidth="1"/>
    <col min="1026" max="1274" width="9" style="176"/>
    <col min="1275" max="1275" width="4.875" style="176" customWidth="1"/>
    <col min="1276" max="1276" width="30.625" style="176" customWidth="1"/>
    <col min="1277" max="1277" width="17" style="176" customWidth="1"/>
    <col min="1278" max="1278" width="13.5" style="176" customWidth="1"/>
    <col min="1279" max="1279" width="32.125" style="176" customWidth="1"/>
    <col min="1280" max="1280" width="15.5" style="176" customWidth="1"/>
    <col min="1281" max="1281" width="12.25" style="176" customWidth="1"/>
    <col min="1282" max="1530" width="9" style="176"/>
    <col min="1531" max="1531" width="4.875" style="176" customWidth="1"/>
    <col min="1532" max="1532" width="30.625" style="176" customWidth="1"/>
    <col min="1533" max="1533" width="17" style="176" customWidth="1"/>
    <col min="1534" max="1534" width="13.5" style="176" customWidth="1"/>
    <col min="1535" max="1535" width="32.125" style="176" customWidth="1"/>
    <col min="1536" max="1536" width="15.5" style="176" customWidth="1"/>
    <col min="1537" max="1537" width="12.25" style="176" customWidth="1"/>
    <col min="1538" max="1786" width="9" style="176"/>
    <col min="1787" max="1787" width="4.875" style="176" customWidth="1"/>
    <col min="1788" max="1788" width="30.625" style="176" customWidth="1"/>
    <col min="1789" max="1789" width="17" style="176" customWidth="1"/>
    <col min="1790" max="1790" width="13.5" style="176" customWidth="1"/>
    <col min="1791" max="1791" width="32.125" style="176" customWidth="1"/>
    <col min="1792" max="1792" width="15.5" style="176" customWidth="1"/>
    <col min="1793" max="1793" width="12.25" style="176" customWidth="1"/>
    <col min="1794" max="2042" width="9" style="176"/>
    <col min="2043" max="2043" width="4.875" style="176" customWidth="1"/>
    <col min="2044" max="2044" width="30.625" style="176" customWidth="1"/>
    <col min="2045" max="2045" width="17" style="176" customWidth="1"/>
    <col min="2046" max="2046" width="13.5" style="176" customWidth="1"/>
    <col min="2047" max="2047" width="32.125" style="176" customWidth="1"/>
    <col min="2048" max="2048" width="15.5" style="176" customWidth="1"/>
    <col min="2049" max="2049" width="12.25" style="176" customWidth="1"/>
    <col min="2050" max="2298" width="9" style="176"/>
    <col min="2299" max="2299" width="4.875" style="176" customWidth="1"/>
    <col min="2300" max="2300" width="30.625" style="176" customWidth="1"/>
    <col min="2301" max="2301" width="17" style="176" customWidth="1"/>
    <col min="2302" max="2302" width="13.5" style="176" customWidth="1"/>
    <col min="2303" max="2303" width="32.125" style="176" customWidth="1"/>
    <col min="2304" max="2304" width="15.5" style="176" customWidth="1"/>
    <col min="2305" max="2305" width="12.25" style="176" customWidth="1"/>
    <col min="2306" max="2554" width="9" style="176"/>
    <col min="2555" max="2555" width="4.875" style="176" customWidth="1"/>
    <col min="2556" max="2556" width="30.625" style="176" customWidth="1"/>
    <col min="2557" max="2557" width="17" style="176" customWidth="1"/>
    <col min="2558" max="2558" width="13.5" style="176" customWidth="1"/>
    <col min="2559" max="2559" width="32.125" style="176" customWidth="1"/>
    <col min="2560" max="2560" width="15.5" style="176" customWidth="1"/>
    <col min="2561" max="2561" width="12.25" style="176" customWidth="1"/>
    <col min="2562" max="2810" width="9" style="176"/>
    <col min="2811" max="2811" width="4.875" style="176" customWidth="1"/>
    <col min="2812" max="2812" width="30.625" style="176" customWidth="1"/>
    <col min="2813" max="2813" width="17" style="176" customWidth="1"/>
    <col min="2814" max="2814" width="13.5" style="176" customWidth="1"/>
    <col min="2815" max="2815" width="32.125" style="176" customWidth="1"/>
    <col min="2816" max="2816" width="15.5" style="176" customWidth="1"/>
    <col min="2817" max="2817" width="12.25" style="176" customWidth="1"/>
    <col min="2818" max="3066" width="9" style="176"/>
    <col min="3067" max="3067" width="4.875" style="176" customWidth="1"/>
    <col min="3068" max="3068" width="30.625" style="176" customWidth="1"/>
    <col min="3069" max="3069" width="17" style="176" customWidth="1"/>
    <col min="3070" max="3070" width="13.5" style="176" customWidth="1"/>
    <col min="3071" max="3071" width="32.125" style="176" customWidth="1"/>
    <col min="3072" max="3072" width="15.5" style="176" customWidth="1"/>
    <col min="3073" max="3073" width="12.25" style="176" customWidth="1"/>
    <col min="3074" max="3322" width="9" style="176"/>
    <col min="3323" max="3323" width="4.875" style="176" customWidth="1"/>
    <col min="3324" max="3324" width="30.625" style="176" customWidth="1"/>
    <col min="3325" max="3325" width="17" style="176" customWidth="1"/>
    <col min="3326" max="3326" width="13.5" style="176" customWidth="1"/>
    <col min="3327" max="3327" width="32.125" style="176" customWidth="1"/>
    <col min="3328" max="3328" width="15.5" style="176" customWidth="1"/>
    <col min="3329" max="3329" width="12.25" style="176" customWidth="1"/>
    <col min="3330" max="3578" width="9" style="176"/>
    <col min="3579" max="3579" width="4.875" style="176" customWidth="1"/>
    <col min="3580" max="3580" width="30.625" style="176" customWidth="1"/>
    <col min="3581" max="3581" width="17" style="176" customWidth="1"/>
    <col min="3582" max="3582" width="13.5" style="176" customWidth="1"/>
    <col min="3583" max="3583" width="32.125" style="176" customWidth="1"/>
    <col min="3584" max="3584" width="15.5" style="176" customWidth="1"/>
    <col min="3585" max="3585" width="12.25" style="176" customWidth="1"/>
    <col min="3586" max="3834" width="9" style="176"/>
    <col min="3835" max="3835" width="4.875" style="176" customWidth="1"/>
    <col min="3836" max="3836" width="30.625" style="176" customWidth="1"/>
    <col min="3837" max="3837" width="17" style="176" customWidth="1"/>
    <col min="3838" max="3838" width="13.5" style="176" customWidth="1"/>
    <col min="3839" max="3839" width="32.125" style="176" customWidth="1"/>
    <col min="3840" max="3840" width="15.5" style="176" customWidth="1"/>
    <col min="3841" max="3841" width="12.25" style="176" customWidth="1"/>
    <col min="3842" max="4090" width="9" style="176"/>
    <col min="4091" max="4091" width="4.875" style="176" customWidth="1"/>
    <col min="4092" max="4092" width="30.625" style="176" customWidth="1"/>
    <col min="4093" max="4093" width="17" style="176" customWidth="1"/>
    <col min="4094" max="4094" width="13.5" style="176" customWidth="1"/>
    <col min="4095" max="4095" width="32.125" style="176" customWidth="1"/>
    <col min="4096" max="4096" width="15.5" style="176" customWidth="1"/>
    <col min="4097" max="4097" width="12.25" style="176" customWidth="1"/>
    <col min="4098" max="4346" width="9" style="176"/>
    <col min="4347" max="4347" width="4.875" style="176" customWidth="1"/>
    <col min="4348" max="4348" width="30.625" style="176" customWidth="1"/>
    <col min="4349" max="4349" width="17" style="176" customWidth="1"/>
    <col min="4350" max="4350" width="13.5" style="176" customWidth="1"/>
    <col min="4351" max="4351" width="32.125" style="176" customWidth="1"/>
    <col min="4352" max="4352" width="15.5" style="176" customWidth="1"/>
    <col min="4353" max="4353" width="12.25" style="176" customWidth="1"/>
    <col min="4354" max="4602" width="9" style="176"/>
    <col min="4603" max="4603" width="4.875" style="176" customWidth="1"/>
    <col min="4604" max="4604" width="30.625" style="176" customWidth="1"/>
    <col min="4605" max="4605" width="17" style="176" customWidth="1"/>
    <col min="4606" max="4606" width="13.5" style="176" customWidth="1"/>
    <col min="4607" max="4607" width="32.125" style="176" customWidth="1"/>
    <col min="4608" max="4608" width="15.5" style="176" customWidth="1"/>
    <col min="4609" max="4609" width="12.25" style="176" customWidth="1"/>
    <col min="4610" max="4858" width="9" style="176"/>
    <col min="4859" max="4859" width="4.875" style="176" customWidth="1"/>
    <col min="4860" max="4860" width="30.625" style="176" customWidth="1"/>
    <col min="4861" max="4861" width="17" style="176" customWidth="1"/>
    <col min="4862" max="4862" width="13.5" style="176" customWidth="1"/>
    <col min="4863" max="4863" width="32.125" style="176" customWidth="1"/>
    <col min="4864" max="4864" width="15.5" style="176" customWidth="1"/>
    <col min="4865" max="4865" width="12.25" style="176" customWidth="1"/>
    <col min="4866" max="5114" width="9" style="176"/>
    <col min="5115" max="5115" width="4.875" style="176" customWidth="1"/>
    <col min="5116" max="5116" width="30.625" style="176" customWidth="1"/>
    <col min="5117" max="5117" width="17" style="176" customWidth="1"/>
    <col min="5118" max="5118" width="13.5" style="176" customWidth="1"/>
    <col min="5119" max="5119" width="32.125" style="176" customWidth="1"/>
    <col min="5120" max="5120" width="15.5" style="176" customWidth="1"/>
    <col min="5121" max="5121" width="12.25" style="176" customWidth="1"/>
    <col min="5122" max="5370" width="9" style="176"/>
    <col min="5371" max="5371" width="4.875" style="176" customWidth="1"/>
    <col min="5372" max="5372" width="30.625" style="176" customWidth="1"/>
    <col min="5373" max="5373" width="17" style="176" customWidth="1"/>
    <col min="5374" max="5374" width="13.5" style="176" customWidth="1"/>
    <col min="5375" max="5375" width="32.125" style="176" customWidth="1"/>
    <col min="5376" max="5376" width="15.5" style="176" customWidth="1"/>
    <col min="5377" max="5377" width="12.25" style="176" customWidth="1"/>
    <col min="5378" max="5626" width="9" style="176"/>
    <col min="5627" max="5627" width="4.875" style="176" customWidth="1"/>
    <col min="5628" max="5628" width="30.625" style="176" customWidth="1"/>
    <col min="5629" max="5629" width="17" style="176" customWidth="1"/>
    <col min="5630" max="5630" width="13.5" style="176" customWidth="1"/>
    <col min="5631" max="5631" width="32.125" style="176" customWidth="1"/>
    <col min="5632" max="5632" width="15.5" style="176" customWidth="1"/>
    <col min="5633" max="5633" width="12.25" style="176" customWidth="1"/>
    <col min="5634" max="5882" width="9" style="176"/>
    <col min="5883" max="5883" width="4.875" style="176" customWidth="1"/>
    <col min="5884" max="5884" width="30.625" style="176" customWidth="1"/>
    <col min="5885" max="5885" width="17" style="176" customWidth="1"/>
    <col min="5886" max="5886" width="13.5" style="176" customWidth="1"/>
    <col min="5887" max="5887" width="32.125" style="176" customWidth="1"/>
    <col min="5888" max="5888" width="15.5" style="176" customWidth="1"/>
    <col min="5889" max="5889" width="12.25" style="176" customWidth="1"/>
    <col min="5890" max="6138" width="9" style="176"/>
    <col min="6139" max="6139" width="4.875" style="176" customWidth="1"/>
    <col min="6140" max="6140" width="30.625" style="176" customWidth="1"/>
    <col min="6141" max="6141" width="17" style="176" customWidth="1"/>
    <col min="6142" max="6142" width="13.5" style="176" customWidth="1"/>
    <col min="6143" max="6143" width="32.125" style="176" customWidth="1"/>
    <col min="6144" max="6144" width="15.5" style="176" customWidth="1"/>
    <col min="6145" max="6145" width="12.25" style="176" customWidth="1"/>
    <col min="6146" max="6394" width="9" style="176"/>
    <col min="6395" max="6395" width="4.875" style="176" customWidth="1"/>
    <col min="6396" max="6396" width="30.625" style="176" customWidth="1"/>
    <col min="6397" max="6397" width="17" style="176" customWidth="1"/>
    <col min="6398" max="6398" width="13.5" style="176" customWidth="1"/>
    <col min="6399" max="6399" width="32.125" style="176" customWidth="1"/>
    <col min="6400" max="6400" width="15.5" style="176" customWidth="1"/>
    <col min="6401" max="6401" width="12.25" style="176" customWidth="1"/>
    <col min="6402" max="6650" width="9" style="176"/>
    <col min="6651" max="6651" width="4.875" style="176" customWidth="1"/>
    <col min="6652" max="6652" width="30.625" style="176" customWidth="1"/>
    <col min="6653" max="6653" width="17" style="176" customWidth="1"/>
    <col min="6654" max="6654" width="13.5" style="176" customWidth="1"/>
    <col min="6655" max="6655" width="32.125" style="176" customWidth="1"/>
    <col min="6656" max="6656" width="15.5" style="176" customWidth="1"/>
    <col min="6657" max="6657" width="12.25" style="176" customWidth="1"/>
    <col min="6658" max="6906" width="9" style="176"/>
    <col min="6907" max="6907" width="4.875" style="176" customWidth="1"/>
    <col min="6908" max="6908" width="30.625" style="176" customWidth="1"/>
    <col min="6909" max="6909" width="17" style="176" customWidth="1"/>
    <col min="6910" max="6910" width="13.5" style="176" customWidth="1"/>
    <col min="6911" max="6911" width="32.125" style="176" customWidth="1"/>
    <col min="6912" max="6912" width="15.5" style="176" customWidth="1"/>
    <col min="6913" max="6913" width="12.25" style="176" customWidth="1"/>
    <col min="6914" max="7162" width="9" style="176"/>
    <col min="7163" max="7163" width="4.875" style="176" customWidth="1"/>
    <col min="7164" max="7164" width="30.625" style="176" customWidth="1"/>
    <col min="7165" max="7165" width="17" style="176" customWidth="1"/>
    <col min="7166" max="7166" width="13.5" style="176" customWidth="1"/>
    <col min="7167" max="7167" width="32.125" style="176" customWidth="1"/>
    <col min="7168" max="7168" width="15.5" style="176" customWidth="1"/>
    <col min="7169" max="7169" width="12.25" style="176" customWidth="1"/>
    <col min="7170" max="7418" width="9" style="176"/>
    <col min="7419" max="7419" width="4.875" style="176" customWidth="1"/>
    <col min="7420" max="7420" width="30.625" style="176" customWidth="1"/>
    <col min="7421" max="7421" width="17" style="176" customWidth="1"/>
    <col min="7422" max="7422" width="13.5" style="176" customWidth="1"/>
    <col min="7423" max="7423" width="32.125" style="176" customWidth="1"/>
    <col min="7424" max="7424" width="15.5" style="176" customWidth="1"/>
    <col min="7425" max="7425" width="12.25" style="176" customWidth="1"/>
    <col min="7426" max="7674" width="9" style="176"/>
    <col min="7675" max="7675" width="4.875" style="176" customWidth="1"/>
    <col min="7676" max="7676" width="30.625" style="176" customWidth="1"/>
    <col min="7677" max="7677" width="17" style="176" customWidth="1"/>
    <col min="7678" max="7678" width="13.5" style="176" customWidth="1"/>
    <col min="7679" max="7679" width="32.125" style="176" customWidth="1"/>
    <col min="7680" max="7680" width="15.5" style="176" customWidth="1"/>
    <col min="7681" max="7681" width="12.25" style="176" customWidth="1"/>
    <col min="7682" max="7930" width="9" style="176"/>
    <col min="7931" max="7931" width="4.875" style="176" customWidth="1"/>
    <col min="7932" max="7932" width="30.625" style="176" customWidth="1"/>
    <col min="7933" max="7933" width="17" style="176" customWidth="1"/>
    <col min="7934" max="7934" width="13.5" style="176" customWidth="1"/>
    <col min="7935" max="7935" width="32.125" style="176" customWidth="1"/>
    <col min="7936" max="7936" width="15.5" style="176" customWidth="1"/>
    <col min="7937" max="7937" width="12.25" style="176" customWidth="1"/>
    <col min="7938" max="8186" width="9" style="176"/>
    <col min="8187" max="8187" width="4.875" style="176" customWidth="1"/>
    <col min="8188" max="8188" width="30.625" style="176" customWidth="1"/>
    <col min="8189" max="8189" width="17" style="176" customWidth="1"/>
    <col min="8190" max="8190" width="13.5" style="176" customWidth="1"/>
    <col min="8191" max="8191" width="32.125" style="176" customWidth="1"/>
    <col min="8192" max="8192" width="15.5" style="176" customWidth="1"/>
    <col min="8193" max="8193" width="12.25" style="176" customWidth="1"/>
    <col min="8194" max="8442" width="9" style="176"/>
    <col min="8443" max="8443" width="4.875" style="176" customWidth="1"/>
    <col min="8444" max="8444" width="30.625" style="176" customWidth="1"/>
    <col min="8445" max="8445" width="17" style="176" customWidth="1"/>
    <col min="8446" max="8446" width="13.5" style="176" customWidth="1"/>
    <col min="8447" max="8447" width="32.125" style="176" customWidth="1"/>
    <col min="8448" max="8448" width="15.5" style="176" customWidth="1"/>
    <col min="8449" max="8449" width="12.25" style="176" customWidth="1"/>
    <col min="8450" max="8698" width="9" style="176"/>
    <col min="8699" max="8699" width="4.875" style="176" customWidth="1"/>
    <col min="8700" max="8700" width="30.625" style="176" customWidth="1"/>
    <col min="8701" max="8701" width="17" style="176" customWidth="1"/>
    <col min="8702" max="8702" width="13.5" style="176" customWidth="1"/>
    <col min="8703" max="8703" width="32.125" style="176" customWidth="1"/>
    <col min="8704" max="8704" width="15.5" style="176" customWidth="1"/>
    <col min="8705" max="8705" width="12.25" style="176" customWidth="1"/>
    <col min="8706" max="8954" width="9" style="176"/>
    <col min="8955" max="8955" width="4.875" style="176" customWidth="1"/>
    <col min="8956" max="8956" width="30.625" style="176" customWidth="1"/>
    <col min="8957" max="8957" width="17" style="176" customWidth="1"/>
    <col min="8958" max="8958" width="13.5" style="176" customWidth="1"/>
    <col min="8959" max="8959" width="32.125" style="176" customWidth="1"/>
    <col min="8960" max="8960" width="15.5" style="176" customWidth="1"/>
    <col min="8961" max="8961" width="12.25" style="176" customWidth="1"/>
    <col min="8962" max="9210" width="9" style="176"/>
    <col min="9211" max="9211" width="4.875" style="176" customWidth="1"/>
    <col min="9212" max="9212" width="30.625" style="176" customWidth="1"/>
    <col min="9213" max="9213" width="17" style="176" customWidth="1"/>
    <col min="9214" max="9214" width="13.5" style="176" customWidth="1"/>
    <col min="9215" max="9215" width="32.125" style="176" customWidth="1"/>
    <col min="9216" max="9216" width="15.5" style="176" customWidth="1"/>
    <col min="9217" max="9217" width="12.25" style="176" customWidth="1"/>
    <col min="9218" max="9466" width="9" style="176"/>
    <col min="9467" max="9467" width="4.875" style="176" customWidth="1"/>
    <col min="9468" max="9468" width="30.625" style="176" customWidth="1"/>
    <col min="9469" max="9469" width="17" style="176" customWidth="1"/>
    <col min="9470" max="9470" width="13.5" style="176" customWidth="1"/>
    <col min="9471" max="9471" width="32.125" style="176" customWidth="1"/>
    <col min="9472" max="9472" width="15.5" style="176" customWidth="1"/>
    <col min="9473" max="9473" width="12.25" style="176" customWidth="1"/>
    <col min="9474" max="9722" width="9" style="176"/>
    <col min="9723" max="9723" width="4.875" style="176" customWidth="1"/>
    <col min="9724" max="9724" width="30.625" style="176" customWidth="1"/>
    <col min="9725" max="9725" width="17" style="176" customWidth="1"/>
    <col min="9726" max="9726" width="13.5" style="176" customWidth="1"/>
    <col min="9727" max="9727" width="32.125" style="176" customWidth="1"/>
    <col min="9728" max="9728" width="15.5" style="176" customWidth="1"/>
    <col min="9729" max="9729" width="12.25" style="176" customWidth="1"/>
    <col min="9730" max="9978" width="9" style="176"/>
    <col min="9979" max="9979" width="4.875" style="176" customWidth="1"/>
    <col min="9980" max="9980" width="30.625" style="176" customWidth="1"/>
    <col min="9981" max="9981" width="17" style="176" customWidth="1"/>
    <col min="9982" max="9982" width="13.5" style="176" customWidth="1"/>
    <col min="9983" max="9983" width="32.125" style="176" customWidth="1"/>
    <col min="9984" max="9984" width="15.5" style="176" customWidth="1"/>
    <col min="9985" max="9985" width="12.25" style="176" customWidth="1"/>
    <col min="9986" max="10234" width="9" style="176"/>
    <col min="10235" max="10235" width="4.875" style="176" customWidth="1"/>
    <col min="10236" max="10236" width="30.625" style="176" customWidth="1"/>
    <col min="10237" max="10237" width="17" style="176" customWidth="1"/>
    <col min="10238" max="10238" width="13.5" style="176" customWidth="1"/>
    <col min="10239" max="10239" width="32.125" style="176" customWidth="1"/>
    <col min="10240" max="10240" width="15.5" style="176" customWidth="1"/>
    <col min="10241" max="10241" width="12.25" style="176" customWidth="1"/>
    <col min="10242" max="10490" width="9" style="176"/>
    <col min="10491" max="10491" width="4.875" style="176" customWidth="1"/>
    <col min="10492" max="10492" width="30.625" style="176" customWidth="1"/>
    <col min="10493" max="10493" width="17" style="176" customWidth="1"/>
    <col min="10494" max="10494" width="13.5" style="176" customWidth="1"/>
    <col min="10495" max="10495" width="32.125" style="176" customWidth="1"/>
    <col min="10496" max="10496" width="15.5" style="176" customWidth="1"/>
    <col min="10497" max="10497" width="12.25" style="176" customWidth="1"/>
    <col min="10498" max="10746" width="9" style="176"/>
    <col min="10747" max="10747" width="4.875" style="176" customWidth="1"/>
    <col min="10748" max="10748" width="30.625" style="176" customWidth="1"/>
    <col min="10749" max="10749" width="17" style="176" customWidth="1"/>
    <col min="10750" max="10750" width="13.5" style="176" customWidth="1"/>
    <col min="10751" max="10751" width="32.125" style="176" customWidth="1"/>
    <col min="10752" max="10752" width="15.5" style="176" customWidth="1"/>
    <col min="10753" max="10753" width="12.25" style="176" customWidth="1"/>
    <col min="10754" max="11002" width="9" style="176"/>
    <col min="11003" max="11003" width="4.875" style="176" customWidth="1"/>
    <col min="11004" max="11004" width="30.625" style="176" customWidth="1"/>
    <col min="11005" max="11005" width="17" style="176" customWidth="1"/>
    <col min="11006" max="11006" width="13.5" style="176" customWidth="1"/>
    <col min="11007" max="11007" width="32.125" style="176" customWidth="1"/>
    <col min="11008" max="11008" width="15.5" style="176" customWidth="1"/>
    <col min="11009" max="11009" width="12.25" style="176" customWidth="1"/>
    <col min="11010" max="11258" width="9" style="176"/>
    <col min="11259" max="11259" width="4.875" style="176" customWidth="1"/>
    <col min="11260" max="11260" width="30.625" style="176" customWidth="1"/>
    <col min="11261" max="11261" width="17" style="176" customWidth="1"/>
    <col min="11262" max="11262" width="13.5" style="176" customWidth="1"/>
    <col min="11263" max="11263" width="32.125" style="176" customWidth="1"/>
    <col min="11264" max="11264" width="15.5" style="176" customWidth="1"/>
    <col min="11265" max="11265" width="12.25" style="176" customWidth="1"/>
    <col min="11266" max="11514" width="9" style="176"/>
    <col min="11515" max="11515" width="4.875" style="176" customWidth="1"/>
    <col min="11516" max="11516" width="30.625" style="176" customWidth="1"/>
    <col min="11517" max="11517" width="17" style="176" customWidth="1"/>
    <col min="11518" max="11518" width="13.5" style="176" customWidth="1"/>
    <col min="11519" max="11519" width="32.125" style="176" customWidth="1"/>
    <col min="11520" max="11520" width="15.5" style="176" customWidth="1"/>
    <col min="11521" max="11521" width="12.25" style="176" customWidth="1"/>
    <col min="11522" max="11770" width="9" style="176"/>
    <col min="11771" max="11771" width="4.875" style="176" customWidth="1"/>
    <col min="11772" max="11772" width="30.625" style="176" customWidth="1"/>
    <col min="11773" max="11773" width="17" style="176" customWidth="1"/>
    <col min="11774" max="11774" width="13.5" style="176" customWidth="1"/>
    <col min="11775" max="11775" width="32.125" style="176" customWidth="1"/>
    <col min="11776" max="11776" width="15.5" style="176" customWidth="1"/>
    <col min="11777" max="11777" width="12.25" style="176" customWidth="1"/>
    <col min="11778" max="12026" width="9" style="176"/>
    <col min="12027" max="12027" width="4.875" style="176" customWidth="1"/>
    <col min="12028" max="12028" width="30.625" style="176" customWidth="1"/>
    <col min="12029" max="12029" width="17" style="176" customWidth="1"/>
    <col min="12030" max="12030" width="13.5" style="176" customWidth="1"/>
    <col min="12031" max="12031" width="32.125" style="176" customWidth="1"/>
    <col min="12032" max="12032" width="15.5" style="176" customWidth="1"/>
    <col min="12033" max="12033" width="12.25" style="176" customWidth="1"/>
    <col min="12034" max="12282" width="9" style="176"/>
    <col min="12283" max="12283" width="4.875" style="176" customWidth="1"/>
    <col min="12284" max="12284" width="30.625" style="176" customWidth="1"/>
    <col min="12285" max="12285" width="17" style="176" customWidth="1"/>
    <col min="12286" max="12286" width="13.5" style="176" customWidth="1"/>
    <col min="12287" max="12287" width="32.125" style="176" customWidth="1"/>
    <col min="12288" max="12288" width="15.5" style="176" customWidth="1"/>
    <col min="12289" max="12289" width="12.25" style="176" customWidth="1"/>
    <col min="12290" max="12538" width="9" style="176"/>
    <col min="12539" max="12539" width="4.875" style="176" customWidth="1"/>
    <col min="12540" max="12540" width="30.625" style="176" customWidth="1"/>
    <col min="12541" max="12541" width="17" style="176" customWidth="1"/>
    <col min="12542" max="12542" width="13.5" style="176" customWidth="1"/>
    <col min="12543" max="12543" width="32.125" style="176" customWidth="1"/>
    <col min="12544" max="12544" width="15.5" style="176" customWidth="1"/>
    <col min="12545" max="12545" width="12.25" style="176" customWidth="1"/>
    <col min="12546" max="12794" width="9" style="176"/>
    <col min="12795" max="12795" width="4.875" style="176" customWidth="1"/>
    <col min="12796" max="12796" width="30.625" style="176" customWidth="1"/>
    <col min="12797" max="12797" width="17" style="176" customWidth="1"/>
    <col min="12798" max="12798" width="13.5" style="176" customWidth="1"/>
    <col min="12799" max="12799" width="32.125" style="176" customWidth="1"/>
    <col min="12800" max="12800" width="15.5" style="176" customWidth="1"/>
    <col min="12801" max="12801" width="12.25" style="176" customWidth="1"/>
    <col min="12802" max="13050" width="9" style="176"/>
    <col min="13051" max="13051" width="4.875" style="176" customWidth="1"/>
    <col min="13052" max="13052" width="30.625" style="176" customWidth="1"/>
    <col min="13053" max="13053" width="17" style="176" customWidth="1"/>
    <col min="13054" max="13054" width="13.5" style="176" customWidth="1"/>
    <col min="13055" max="13055" width="32.125" style="176" customWidth="1"/>
    <col min="13056" max="13056" width="15.5" style="176" customWidth="1"/>
    <col min="13057" max="13057" width="12.25" style="176" customWidth="1"/>
    <col min="13058" max="13306" width="9" style="176"/>
    <col min="13307" max="13307" width="4.875" style="176" customWidth="1"/>
    <col min="13308" max="13308" width="30.625" style="176" customWidth="1"/>
    <col min="13309" max="13309" width="17" style="176" customWidth="1"/>
    <col min="13310" max="13310" width="13.5" style="176" customWidth="1"/>
    <col min="13311" max="13311" width="32.125" style="176" customWidth="1"/>
    <col min="13312" max="13312" width="15.5" style="176" customWidth="1"/>
    <col min="13313" max="13313" width="12.25" style="176" customWidth="1"/>
    <col min="13314" max="13562" width="9" style="176"/>
    <col min="13563" max="13563" width="4.875" style="176" customWidth="1"/>
    <col min="13564" max="13564" width="30.625" style="176" customWidth="1"/>
    <col min="13565" max="13565" width="17" style="176" customWidth="1"/>
    <col min="13566" max="13566" width="13.5" style="176" customWidth="1"/>
    <col min="13567" max="13567" width="32.125" style="176" customWidth="1"/>
    <col min="13568" max="13568" width="15.5" style="176" customWidth="1"/>
    <col min="13569" max="13569" width="12.25" style="176" customWidth="1"/>
    <col min="13570" max="13818" width="9" style="176"/>
    <col min="13819" max="13819" width="4.875" style="176" customWidth="1"/>
    <col min="13820" max="13820" width="30.625" style="176" customWidth="1"/>
    <col min="13821" max="13821" width="17" style="176" customWidth="1"/>
    <col min="13822" max="13822" width="13.5" style="176" customWidth="1"/>
    <col min="13823" max="13823" width="32.125" style="176" customWidth="1"/>
    <col min="13824" max="13824" width="15.5" style="176" customWidth="1"/>
    <col min="13825" max="13825" width="12.25" style="176" customWidth="1"/>
    <col min="13826" max="14074" width="9" style="176"/>
    <col min="14075" max="14075" width="4.875" style="176" customWidth="1"/>
    <col min="14076" max="14076" width="30.625" style="176" customWidth="1"/>
    <col min="14077" max="14077" width="17" style="176" customWidth="1"/>
    <col min="14078" max="14078" width="13.5" style="176" customWidth="1"/>
    <col min="14079" max="14079" width="32.125" style="176" customWidth="1"/>
    <col min="14080" max="14080" width="15.5" style="176" customWidth="1"/>
    <col min="14081" max="14081" width="12.25" style="176" customWidth="1"/>
    <col min="14082" max="14330" width="9" style="176"/>
    <col min="14331" max="14331" width="4.875" style="176" customWidth="1"/>
    <col min="14332" max="14332" width="30.625" style="176" customWidth="1"/>
    <col min="14333" max="14333" width="17" style="176" customWidth="1"/>
    <col min="14334" max="14334" width="13.5" style="176" customWidth="1"/>
    <col min="14335" max="14335" width="32.125" style="176" customWidth="1"/>
    <col min="14336" max="14336" width="15.5" style="176" customWidth="1"/>
    <col min="14337" max="14337" width="12.25" style="176" customWidth="1"/>
    <col min="14338" max="14586" width="9" style="176"/>
    <col min="14587" max="14587" width="4.875" style="176" customWidth="1"/>
    <col min="14588" max="14588" width="30.625" style="176" customWidth="1"/>
    <col min="14589" max="14589" width="17" style="176" customWidth="1"/>
    <col min="14590" max="14590" width="13.5" style="176" customWidth="1"/>
    <col min="14591" max="14591" width="32.125" style="176" customWidth="1"/>
    <col min="14592" max="14592" width="15.5" style="176" customWidth="1"/>
    <col min="14593" max="14593" width="12.25" style="176" customWidth="1"/>
    <col min="14594" max="14842" width="9" style="176"/>
    <col min="14843" max="14843" width="4.875" style="176" customWidth="1"/>
    <col min="14844" max="14844" width="30.625" style="176" customWidth="1"/>
    <col min="14845" max="14845" width="17" style="176" customWidth="1"/>
    <col min="14846" max="14846" width="13.5" style="176" customWidth="1"/>
    <col min="14847" max="14847" width="32.125" style="176" customWidth="1"/>
    <col min="14848" max="14848" width="15.5" style="176" customWidth="1"/>
    <col min="14849" max="14849" width="12.25" style="176" customWidth="1"/>
    <col min="14850" max="15098" width="9" style="176"/>
    <col min="15099" max="15099" width="4.875" style="176" customWidth="1"/>
    <col min="15100" max="15100" width="30.625" style="176" customWidth="1"/>
    <col min="15101" max="15101" width="17" style="176" customWidth="1"/>
    <col min="15102" max="15102" width="13.5" style="176" customWidth="1"/>
    <col min="15103" max="15103" width="32.125" style="176" customWidth="1"/>
    <col min="15104" max="15104" width="15.5" style="176" customWidth="1"/>
    <col min="15105" max="15105" width="12.25" style="176" customWidth="1"/>
    <col min="15106" max="15354" width="9" style="176"/>
    <col min="15355" max="15355" width="4.875" style="176" customWidth="1"/>
    <col min="15356" max="15356" width="30.625" style="176" customWidth="1"/>
    <col min="15357" max="15357" width="17" style="176" customWidth="1"/>
    <col min="15358" max="15358" width="13.5" style="176" customWidth="1"/>
    <col min="15359" max="15359" width="32.125" style="176" customWidth="1"/>
    <col min="15360" max="15360" width="15.5" style="176" customWidth="1"/>
    <col min="15361" max="15361" width="12.25" style="176" customWidth="1"/>
    <col min="15362" max="15610" width="9" style="176"/>
    <col min="15611" max="15611" width="4.875" style="176" customWidth="1"/>
    <col min="15612" max="15612" width="30.625" style="176" customWidth="1"/>
    <col min="15613" max="15613" width="17" style="176" customWidth="1"/>
    <col min="15614" max="15614" width="13.5" style="176" customWidth="1"/>
    <col min="15615" max="15615" width="32.125" style="176" customWidth="1"/>
    <col min="15616" max="15616" width="15.5" style="176" customWidth="1"/>
    <col min="15617" max="15617" width="12.25" style="176" customWidth="1"/>
    <col min="15618" max="15866" width="9" style="176"/>
    <col min="15867" max="15867" width="4.875" style="176" customWidth="1"/>
    <col min="15868" max="15868" width="30.625" style="176" customWidth="1"/>
    <col min="15869" max="15869" width="17" style="176" customWidth="1"/>
    <col min="15870" max="15870" width="13.5" style="176" customWidth="1"/>
    <col min="15871" max="15871" width="32.125" style="176" customWidth="1"/>
    <col min="15872" max="15872" width="15.5" style="176" customWidth="1"/>
    <col min="15873" max="15873" width="12.25" style="176" customWidth="1"/>
    <col min="15874" max="16122" width="9" style="176"/>
    <col min="16123" max="16123" width="4.875" style="176" customWidth="1"/>
    <col min="16124" max="16124" width="30.625" style="176" customWidth="1"/>
    <col min="16125" max="16125" width="17" style="176" customWidth="1"/>
    <col min="16126" max="16126" width="13.5" style="176" customWidth="1"/>
    <col min="16127" max="16127" width="32.125" style="176" customWidth="1"/>
    <col min="16128" max="16128" width="15.5" style="176" customWidth="1"/>
    <col min="16129" max="16129" width="12.25" style="176" customWidth="1"/>
    <col min="16130" max="16384" width="9" style="176"/>
  </cols>
  <sheetData>
    <row r="1" spans="1:15" ht="21" customHeight="1">
      <c r="A1" s="295" t="s">
        <v>7</v>
      </c>
      <c r="B1" s="295"/>
      <c r="C1" s="295"/>
      <c r="D1" s="295"/>
      <c r="E1" s="295"/>
      <c r="F1" s="295"/>
      <c r="G1" s="295"/>
      <c r="H1" s="295"/>
      <c r="I1" s="295"/>
      <c r="J1" s="295"/>
      <c r="K1" s="295"/>
      <c r="L1" s="295"/>
    </row>
    <row r="2" spans="1:15" ht="21.95" customHeight="1">
      <c r="A2" s="296" t="s">
        <v>514</v>
      </c>
      <c r="B2" s="296"/>
      <c r="C2" s="296"/>
      <c r="D2" s="296"/>
      <c r="E2" s="296"/>
      <c r="F2" s="296"/>
      <c r="G2" s="296"/>
      <c r="H2" s="296"/>
      <c r="I2" s="296"/>
      <c r="J2" s="296"/>
      <c r="K2" s="296"/>
      <c r="L2" s="296"/>
    </row>
    <row r="3" spans="1:15" ht="18" customHeight="1">
      <c r="A3" s="238"/>
      <c r="B3" s="238"/>
      <c r="C3" s="238"/>
      <c r="D3" s="238"/>
      <c r="E3" s="238"/>
      <c r="F3" s="238"/>
      <c r="G3" s="238"/>
      <c r="H3" s="238"/>
      <c r="I3" s="238"/>
      <c r="J3" s="238"/>
      <c r="K3" s="238"/>
      <c r="L3" s="247" t="s">
        <v>8</v>
      </c>
      <c r="N3" s="176" t="s">
        <v>517</v>
      </c>
      <c r="O3" s="176" t="s">
        <v>517</v>
      </c>
    </row>
    <row r="4" spans="1:15" ht="50.1" customHeight="1">
      <c r="A4" s="56" t="s">
        <v>9</v>
      </c>
      <c r="B4" s="57" t="s">
        <v>10</v>
      </c>
      <c r="C4" s="57" t="s">
        <v>11</v>
      </c>
      <c r="D4" s="57" t="s">
        <v>12</v>
      </c>
      <c r="E4" s="57" t="s">
        <v>13</v>
      </c>
      <c r="F4" s="188" t="s">
        <v>14</v>
      </c>
      <c r="G4" s="56" t="s">
        <v>15</v>
      </c>
      <c r="H4" s="57" t="s">
        <v>10</v>
      </c>
      <c r="I4" s="57" t="s">
        <v>11</v>
      </c>
      <c r="J4" s="57" t="s">
        <v>12</v>
      </c>
      <c r="K4" s="57" t="s">
        <v>13</v>
      </c>
      <c r="L4" s="188" t="s">
        <v>14</v>
      </c>
      <c r="N4" s="176" t="s">
        <v>515</v>
      </c>
      <c r="O4" s="176" t="s">
        <v>516</v>
      </c>
    </row>
    <row r="5" spans="1:15" ht="20.100000000000001" customHeight="1">
      <c r="A5" s="56" t="s">
        <v>16</v>
      </c>
      <c r="B5" s="239">
        <f>B6+B32</f>
        <v>4146</v>
      </c>
      <c r="C5" s="239">
        <f t="shared" ref="C5:D5" si="0">C6+C32</f>
        <v>4146</v>
      </c>
      <c r="D5" s="239">
        <f t="shared" si="0"/>
        <v>5665</v>
      </c>
      <c r="E5" s="234">
        <v>1.3660000000000001</v>
      </c>
      <c r="F5" s="234">
        <v>1.256</v>
      </c>
      <c r="G5" s="56" t="s">
        <v>16</v>
      </c>
      <c r="H5" s="239">
        <f>H6+H32</f>
        <v>4146</v>
      </c>
      <c r="I5" s="239">
        <f t="shared" ref="I5:J5" si="1">I6+I32</f>
        <v>4146</v>
      </c>
      <c r="J5" s="239">
        <f t="shared" si="1"/>
        <v>5665</v>
      </c>
      <c r="K5" s="248">
        <v>1.3660000000000001</v>
      </c>
      <c r="L5" s="356">
        <v>1.256</v>
      </c>
      <c r="N5" s="176">
        <v>4509</v>
      </c>
      <c r="O5" s="176">
        <v>4509</v>
      </c>
    </row>
    <row r="6" spans="1:15" ht="20.100000000000001" customHeight="1">
      <c r="A6" s="240" t="s">
        <v>17</v>
      </c>
      <c r="B6" s="239">
        <f>B7+B23</f>
        <v>380</v>
      </c>
      <c r="C6" s="239">
        <f t="shared" ref="C6:D6" si="2">C7+C23</f>
        <v>380</v>
      </c>
      <c r="D6" s="239">
        <f t="shared" si="2"/>
        <v>568</v>
      </c>
      <c r="E6" s="259">
        <v>1.4950000000000001</v>
      </c>
      <c r="F6" s="259">
        <v>1.08</v>
      </c>
      <c r="G6" s="240" t="s">
        <v>18</v>
      </c>
      <c r="H6" s="239">
        <f>SUM(H7:H31)</f>
        <v>4106</v>
      </c>
      <c r="I6" s="239">
        <f t="shared" ref="I6:J6" si="3">SUM(I7:I31)</f>
        <v>4106</v>
      </c>
      <c r="J6" s="239">
        <f t="shared" si="3"/>
        <v>4935</v>
      </c>
      <c r="K6" s="225">
        <v>1.202</v>
      </c>
      <c r="L6" s="248">
        <v>1.2030000000000001</v>
      </c>
      <c r="N6" s="176">
        <v>526</v>
      </c>
      <c r="O6" s="176">
        <v>4101</v>
      </c>
    </row>
    <row r="7" spans="1:15" ht="20.100000000000001" customHeight="1">
      <c r="A7" s="179" t="s">
        <v>19</v>
      </c>
      <c r="B7" s="241">
        <f>SUM(B8:B22)</f>
        <v>373</v>
      </c>
      <c r="C7" s="241">
        <f t="shared" ref="C7:D7" si="4">SUM(C8:C22)</f>
        <v>373</v>
      </c>
      <c r="D7" s="241">
        <f t="shared" si="4"/>
        <v>560</v>
      </c>
      <c r="E7" s="258">
        <v>1.5009999999999999</v>
      </c>
      <c r="F7" s="258">
        <v>1.1339999999999999</v>
      </c>
      <c r="G7" s="179" t="s">
        <v>20</v>
      </c>
      <c r="H7" s="280">
        <v>893</v>
      </c>
      <c r="I7" s="281">
        <v>893</v>
      </c>
      <c r="J7" s="281">
        <v>1061</v>
      </c>
      <c r="K7" s="228">
        <v>1.1879999999999999</v>
      </c>
      <c r="L7" s="244">
        <v>0.92700000000000005</v>
      </c>
      <c r="N7" s="176">
        <v>494</v>
      </c>
      <c r="O7" s="176">
        <v>1144</v>
      </c>
    </row>
    <row r="8" spans="1:15" ht="20.100000000000001" customHeight="1">
      <c r="A8" s="179" t="s">
        <v>21</v>
      </c>
      <c r="B8" s="241">
        <v>220</v>
      </c>
      <c r="C8" s="241">
        <v>220</v>
      </c>
      <c r="D8" s="241">
        <v>355</v>
      </c>
      <c r="E8" s="258">
        <v>1.6140000000000001</v>
      </c>
      <c r="F8" s="258">
        <v>1.131</v>
      </c>
      <c r="G8" s="179" t="s">
        <v>22</v>
      </c>
      <c r="H8" s="280"/>
      <c r="I8" s="281"/>
      <c r="J8" s="281"/>
      <c r="K8" s="228"/>
      <c r="L8" s="228"/>
      <c r="N8" s="176">
        <v>314</v>
      </c>
    </row>
    <row r="9" spans="1:15" ht="20.100000000000001" customHeight="1">
      <c r="A9" s="179" t="s">
        <v>23</v>
      </c>
      <c r="B9" s="241">
        <v>20</v>
      </c>
      <c r="C9" s="241">
        <v>20</v>
      </c>
      <c r="D9" s="241">
        <v>26</v>
      </c>
      <c r="E9" s="258">
        <v>1.3</v>
      </c>
      <c r="F9" s="258">
        <v>0.86699999999999999</v>
      </c>
      <c r="G9" s="179" t="s">
        <v>24</v>
      </c>
      <c r="H9" s="280"/>
      <c r="I9" s="281"/>
      <c r="J9" s="281"/>
      <c r="K9" s="228"/>
      <c r="L9" s="228"/>
      <c r="N9" s="176">
        <v>30</v>
      </c>
    </row>
    <row r="10" spans="1:15" ht="20.100000000000001" customHeight="1">
      <c r="A10" s="179" t="s">
        <v>25</v>
      </c>
      <c r="B10" s="241">
        <v>25</v>
      </c>
      <c r="C10" s="241">
        <v>25</v>
      </c>
      <c r="D10" s="241">
        <v>42</v>
      </c>
      <c r="E10" s="258">
        <v>1.68</v>
      </c>
      <c r="F10" s="258">
        <v>1.167</v>
      </c>
      <c r="G10" s="179" t="s">
        <v>26</v>
      </c>
      <c r="H10" s="280"/>
      <c r="I10" s="281"/>
      <c r="J10" s="281"/>
      <c r="K10" s="228"/>
      <c r="L10" s="228"/>
      <c r="N10" s="176">
        <v>36</v>
      </c>
    </row>
    <row r="11" spans="1:15" ht="20.100000000000001" customHeight="1">
      <c r="A11" s="179" t="s">
        <v>27</v>
      </c>
      <c r="B11" s="241"/>
      <c r="C11" s="241"/>
      <c r="D11" s="241">
        <v>1</v>
      </c>
      <c r="E11" s="258"/>
      <c r="F11" s="258"/>
      <c r="G11" s="179" t="s">
        <v>28</v>
      </c>
      <c r="H11" s="280"/>
      <c r="I11" s="281"/>
      <c r="J11" s="281"/>
      <c r="K11" s="228"/>
      <c r="L11" s="228"/>
    </row>
    <row r="12" spans="1:15" ht="20.100000000000001" customHeight="1">
      <c r="A12" s="179" t="s">
        <v>29</v>
      </c>
      <c r="B12" s="241">
        <v>90</v>
      </c>
      <c r="C12" s="241">
        <v>90</v>
      </c>
      <c r="D12" s="241">
        <v>57</v>
      </c>
      <c r="E12" s="258">
        <v>0.63300000000000001</v>
      </c>
      <c r="F12" s="258">
        <v>1.1399999999999999</v>
      </c>
      <c r="G12" s="179" t="s">
        <v>30</v>
      </c>
      <c r="H12" s="280"/>
      <c r="I12" s="281"/>
      <c r="J12" s="281"/>
      <c r="K12" s="228"/>
      <c r="L12" s="228"/>
      <c r="N12" s="176">
        <v>50</v>
      </c>
    </row>
    <row r="13" spans="1:15" ht="20.100000000000001" customHeight="1">
      <c r="A13" s="179" t="s">
        <v>31</v>
      </c>
      <c r="B13" s="241">
        <v>2</v>
      </c>
      <c r="C13" s="241">
        <v>2</v>
      </c>
      <c r="D13" s="241">
        <v>4</v>
      </c>
      <c r="E13" s="258">
        <v>2</v>
      </c>
      <c r="F13" s="258">
        <v>0.66700000000000004</v>
      </c>
      <c r="G13" s="179" t="s">
        <v>32</v>
      </c>
      <c r="H13" s="280">
        <v>382</v>
      </c>
      <c r="I13" s="281">
        <v>382</v>
      </c>
      <c r="J13" s="281">
        <v>348</v>
      </c>
      <c r="K13" s="228">
        <v>0.91100000000000003</v>
      </c>
      <c r="L13" s="228">
        <v>4.2960000000000003</v>
      </c>
      <c r="N13" s="176">
        <v>6</v>
      </c>
      <c r="O13" s="176">
        <v>81</v>
      </c>
    </row>
    <row r="14" spans="1:15" ht="20.100000000000001" customHeight="1">
      <c r="A14" s="179" t="s">
        <v>33</v>
      </c>
      <c r="B14" s="241">
        <v>8</v>
      </c>
      <c r="C14" s="241">
        <v>8</v>
      </c>
      <c r="D14" s="241">
        <v>10</v>
      </c>
      <c r="E14" s="258">
        <v>1.25</v>
      </c>
      <c r="F14" s="258">
        <v>1.111</v>
      </c>
      <c r="G14" s="179" t="s">
        <v>34</v>
      </c>
      <c r="H14" s="280">
        <v>844</v>
      </c>
      <c r="I14" s="281">
        <v>844</v>
      </c>
      <c r="J14" s="281">
        <v>968</v>
      </c>
      <c r="K14" s="228">
        <v>1.147</v>
      </c>
      <c r="L14" s="228">
        <v>1.2390000000000001</v>
      </c>
      <c r="N14" s="176">
        <v>9</v>
      </c>
      <c r="O14" s="176">
        <v>781</v>
      </c>
    </row>
    <row r="15" spans="1:15" ht="20.100000000000001" customHeight="1">
      <c r="A15" s="179" t="s">
        <v>35</v>
      </c>
      <c r="B15" s="241"/>
      <c r="C15" s="241"/>
      <c r="D15" s="241"/>
      <c r="E15" s="258"/>
      <c r="F15" s="258"/>
      <c r="G15" s="179" t="s">
        <v>36</v>
      </c>
      <c r="H15" s="280">
        <v>152</v>
      </c>
      <c r="I15" s="281">
        <v>152</v>
      </c>
      <c r="J15" s="281">
        <v>152</v>
      </c>
      <c r="K15" s="228">
        <v>1</v>
      </c>
      <c r="L15" s="228">
        <v>1.216</v>
      </c>
      <c r="O15" s="176">
        <v>125</v>
      </c>
    </row>
    <row r="16" spans="1:15" ht="20.100000000000001" customHeight="1">
      <c r="A16" s="179" t="s">
        <v>37</v>
      </c>
      <c r="B16" s="241">
        <v>1</v>
      </c>
      <c r="C16" s="241">
        <v>1</v>
      </c>
      <c r="D16" s="241">
        <v>2</v>
      </c>
      <c r="E16" s="258">
        <v>2</v>
      </c>
      <c r="F16" s="258">
        <v>0.33300000000000002</v>
      </c>
      <c r="G16" s="179" t="s">
        <v>38</v>
      </c>
      <c r="H16" s="280">
        <v>173</v>
      </c>
      <c r="I16" s="281">
        <v>173</v>
      </c>
      <c r="J16" s="281">
        <v>179</v>
      </c>
      <c r="K16" s="228">
        <v>1.0349999999999999</v>
      </c>
      <c r="L16" s="228">
        <v>1.0649999999999999</v>
      </c>
      <c r="N16" s="176">
        <v>6</v>
      </c>
      <c r="O16" s="176">
        <v>168</v>
      </c>
    </row>
    <row r="17" spans="1:15" ht="20.100000000000001" customHeight="1">
      <c r="A17" s="179" t="s">
        <v>39</v>
      </c>
      <c r="B17" s="241"/>
      <c r="C17" s="241"/>
      <c r="D17" s="241">
        <v>59</v>
      </c>
      <c r="E17" s="258"/>
      <c r="F17" s="258">
        <v>1.7350000000000001</v>
      </c>
      <c r="G17" s="179" t="s">
        <v>40</v>
      </c>
      <c r="H17" s="280">
        <v>196</v>
      </c>
      <c r="I17" s="281">
        <v>196</v>
      </c>
      <c r="J17" s="281">
        <v>211</v>
      </c>
      <c r="K17" s="228">
        <v>1.077</v>
      </c>
      <c r="L17" s="228">
        <v>0.79900000000000004</v>
      </c>
      <c r="N17" s="176">
        <v>34</v>
      </c>
      <c r="O17" s="176">
        <v>264</v>
      </c>
    </row>
    <row r="18" spans="1:15" ht="20.100000000000001" customHeight="1">
      <c r="A18" s="179" t="s">
        <v>41</v>
      </c>
      <c r="B18" s="241">
        <v>7</v>
      </c>
      <c r="C18" s="241">
        <v>7</v>
      </c>
      <c r="D18" s="241">
        <v>3</v>
      </c>
      <c r="E18" s="258">
        <v>0.42899999999999999</v>
      </c>
      <c r="F18" s="258">
        <v>0.375</v>
      </c>
      <c r="G18" s="179" t="s">
        <v>42</v>
      </c>
      <c r="H18" s="280">
        <v>1274</v>
      </c>
      <c r="I18" s="281">
        <v>1274</v>
      </c>
      <c r="J18" s="281">
        <v>1735</v>
      </c>
      <c r="K18" s="228">
        <v>1.3620000000000001</v>
      </c>
      <c r="L18" s="228">
        <v>1.359</v>
      </c>
      <c r="N18" s="176">
        <v>8</v>
      </c>
      <c r="O18" s="176">
        <v>1277</v>
      </c>
    </row>
    <row r="19" spans="1:15" ht="20.100000000000001" customHeight="1">
      <c r="A19" s="179" t="s">
        <v>43</v>
      </c>
      <c r="B19" s="241"/>
      <c r="C19" s="241"/>
      <c r="D19" s="241"/>
      <c r="E19" s="228"/>
      <c r="F19" s="258"/>
      <c r="G19" s="179" t="s">
        <v>44</v>
      </c>
      <c r="H19" s="280"/>
      <c r="I19" s="281"/>
      <c r="J19" s="281">
        <v>35</v>
      </c>
      <c r="K19" s="228"/>
      <c r="L19" s="228"/>
    </row>
    <row r="20" spans="1:15" ht="20.100000000000001" customHeight="1">
      <c r="A20" s="179" t="s">
        <v>45</v>
      </c>
      <c r="B20" s="241"/>
      <c r="C20" s="241"/>
      <c r="D20" s="241">
        <v>1</v>
      </c>
      <c r="E20" s="228"/>
      <c r="F20" s="258">
        <v>1</v>
      </c>
      <c r="G20" s="179" t="s">
        <v>46</v>
      </c>
      <c r="H20" s="280"/>
      <c r="I20" s="281"/>
      <c r="J20" s="281">
        <v>92</v>
      </c>
      <c r="K20" s="228"/>
      <c r="L20" s="228">
        <v>0.86799999999999999</v>
      </c>
      <c r="N20" s="176">
        <v>1</v>
      </c>
      <c r="O20" s="176">
        <v>106</v>
      </c>
    </row>
    <row r="21" spans="1:15" ht="20.100000000000001" customHeight="1">
      <c r="A21" s="179" t="s">
        <v>47</v>
      </c>
      <c r="B21" s="242"/>
      <c r="C21" s="242"/>
      <c r="D21" s="242"/>
      <c r="E21" s="228"/>
      <c r="F21" s="258"/>
      <c r="G21" s="179" t="s">
        <v>48</v>
      </c>
      <c r="H21" s="280"/>
      <c r="I21" s="241"/>
      <c r="J21" s="281"/>
      <c r="K21" s="228"/>
      <c r="L21" s="228"/>
    </row>
    <row r="22" spans="1:15" ht="20.100000000000001" customHeight="1">
      <c r="A22" s="179" t="s">
        <v>49</v>
      </c>
      <c r="B22" s="242"/>
      <c r="C22" s="242"/>
      <c r="D22" s="242"/>
      <c r="E22" s="228"/>
      <c r="F22" s="258"/>
      <c r="G22" s="179" t="s">
        <v>50</v>
      </c>
      <c r="H22" s="280"/>
      <c r="I22" s="241"/>
      <c r="J22" s="281"/>
      <c r="K22" s="228"/>
      <c r="L22" s="228"/>
    </row>
    <row r="23" spans="1:15" ht="20.100000000000001" customHeight="1">
      <c r="A23" s="179" t="s">
        <v>51</v>
      </c>
      <c r="B23" s="241">
        <f>SUM(B24:B30)</f>
        <v>7</v>
      </c>
      <c r="C23" s="241">
        <f t="shared" ref="C23:D23" si="5">SUM(C24:C30)</f>
        <v>7</v>
      </c>
      <c r="D23" s="241">
        <f t="shared" si="5"/>
        <v>8</v>
      </c>
      <c r="E23" s="243">
        <v>1.143</v>
      </c>
      <c r="F23" s="258">
        <v>0.25</v>
      </c>
      <c r="G23" s="179" t="s">
        <v>52</v>
      </c>
      <c r="H23" s="280"/>
      <c r="I23" s="241"/>
      <c r="J23" s="281"/>
      <c r="K23" s="228"/>
      <c r="L23" s="228"/>
      <c r="N23" s="176">
        <v>32</v>
      </c>
    </row>
    <row r="24" spans="1:15" ht="20.100000000000001" customHeight="1">
      <c r="A24" s="179" t="s">
        <v>53</v>
      </c>
      <c r="B24" s="241"/>
      <c r="C24" s="241"/>
      <c r="D24" s="241"/>
      <c r="E24" s="228"/>
      <c r="F24" s="258"/>
      <c r="G24" s="179" t="s">
        <v>54</v>
      </c>
      <c r="H24" s="280"/>
      <c r="I24" s="241"/>
      <c r="J24" s="281"/>
      <c r="K24" s="228"/>
      <c r="L24" s="228"/>
    </row>
    <row r="25" spans="1:15" ht="20.100000000000001" customHeight="1">
      <c r="A25" s="179" t="s">
        <v>55</v>
      </c>
      <c r="B25" s="241"/>
      <c r="C25" s="241"/>
      <c r="D25" s="241"/>
      <c r="E25" s="228"/>
      <c r="F25" s="258"/>
      <c r="G25" s="179" t="s">
        <v>56</v>
      </c>
      <c r="H25" s="280">
        <v>154</v>
      </c>
      <c r="I25" s="241">
        <v>154</v>
      </c>
      <c r="J25" s="281">
        <v>154</v>
      </c>
      <c r="K25" s="228">
        <v>1</v>
      </c>
      <c r="L25" s="228">
        <v>0.99399999999999999</v>
      </c>
      <c r="O25" s="176">
        <v>155</v>
      </c>
    </row>
    <row r="26" spans="1:15" ht="20.100000000000001" customHeight="1">
      <c r="A26" s="179" t="s">
        <v>57</v>
      </c>
      <c r="B26" s="241"/>
      <c r="C26" s="241"/>
      <c r="D26" s="241"/>
      <c r="E26" s="228"/>
      <c r="F26" s="258">
        <v>0</v>
      </c>
      <c r="G26" s="179" t="s">
        <v>58</v>
      </c>
      <c r="H26" s="280"/>
      <c r="I26" s="241"/>
      <c r="J26" s="241"/>
      <c r="K26" s="228"/>
      <c r="L26" s="228"/>
      <c r="N26" s="176">
        <v>1</v>
      </c>
    </row>
    <row r="27" spans="1:15" ht="20.100000000000001" customHeight="1">
      <c r="A27" s="179" t="s">
        <v>59</v>
      </c>
      <c r="B27" s="241">
        <v>7</v>
      </c>
      <c r="C27" s="241">
        <v>7</v>
      </c>
      <c r="D27" s="241">
        <v>8</v>
      </c>
      <c r="E27" s="244">
        <v>1.143</v>
      </c>
      <c r="F27" s="258">
        <v>0.5</v>
      </c>
      <c r="G27" s="179" t="s">
        <v>60</v>
      </c>
      <c r="H27" s="280"/>
      <c r="I27" s="241"/>
      <c r="J27" s="241"/>
      <c r="K27" s="228"/>
      <c r="L27" s="228"/>
      <c r="N27" s="176">
        <v>16</v>
      </c>
    </row>
    <row r="28" spans="1:15" ht="20.100000000000001" customHeight="1">
      <c r="A28" s="179" t="s">
        <v>61</v>
      </c>
      <c r="B28" s="241"/>
      <c r="C28" s="241"/>
      <c r="D28" s="241"/>
      <c r="E28" s="244"/>
      <c r="F28" s="258">
        <v>0</v>
      </c>
      <c r="G28" s="179" t="s">
        <v>62</v>
      </c>
      <c r="H28" s="280">
        <v>38</v>
      </c>
      <c r="I28" s="241">
        <v>38</v>
      </c>
      <c r="J28" s="241"/>
      <c r="K28" s="228">
        <v>0</v>
      </c>
      <c r="L28" s="244"/>
      <c r="N28" s="176">
        <v>15</v>
      </c>
    </row>
    <row r="29" spans="1:15" ht="20.100000000000001" customHeight="1">
      <c r="A29" s="179" t="s">
        <v>63</v>
      </c>
      <c r="B29" s="241"/>
      <c r="C29" s="241"/>
      <c r="D29" s="241"/>
      <c r="E29" s="244"/>
      <c r="F29" s="258"/>
      <c r="G29" s="179" t="s">
        <v>64</v>
      </c>
      <c r="H29" s="241"/>
      <c r="I29" s="241"/>
      <c r="J29" s="241"/>
      <c r="K29" s="228"/>
      <c r="L29" s="244"/>
    </row>
    <row r="30" spans="1:15" ht="20.100000000000001" customHeight="1">
      <c r="A30" s="179" t="s">
        <v>65</v>
      </c>
      <c r="B30" s="241"/>
      <c r="C30" s="241"/>
      <c r="D30" s="241"/>
      <c r="E30" s="244"/>
      <c r="F30" s="258"/>
      <c r="G30" s="179" t="s">
        <v>66</v>
      </c>
      <c r="H30" s="241"/>
      <c r="I30" s="241"/>
      <c r="J30" s="241"/>
      <c r="K30" s="228"/>
      <c r="L30" s="244"/>
    </row>
    <row r="31" spans="1:15" ht="20.100000000000001" customHeight="1">
      <c r="A31" s="226"/>
      <c r="B31" s="245"/>
      <c r="C31" s="245"/>
      <c r="D31" s="245"/>
      <c r="E31" s="226"/>
      <c r="F31" s="258"/>
      <c r="G31" s="179" t="s">
        <v>67</v>
      </c>
      <c r="H31" s="241"/>
      <c r="I31" s="241"/>
      <c r="J31" s="241"/>
      <c r="K31" s="228"/>
      <c r="L31" s="244"/>
    </row>
    <row r="32" spans="1:15" ht="20.100000000000001" customHeight="1">
      <c r="A32" s="240" t="s">
        <v>68</v>
      </c>
      <c r="B32" s="239">
        <f>SUM(B33:B37,B41:B42)</f>
        <v>3766</v>
      </c>
      <c r="C32" s="239">
        <f t="shared" ref="C32:D32" si="6">SUM(C33:C37,C41:C42)</f>
        <v>3766</v>
      </c>
      <c r="D32" s="239">
        <f t="shared" si="6"/>
        <v>5097</v>
      </c>
      <c r="E32" s="234">
        <v>1.353</v>
      </c>
      <c r="F32" s="234">
        <v>1.28</v>
      </c>
      <c r="G32" s="240" t="s">
        <v>69</v>
      </c>
      <c r="H32" s="246">
        <f>SUM(H33:H35,H38:H39,H43)</f>
        <v>40</v>
      </c>
      <c r="I32" s="246">
        <f t="shared" ref="I32:J32" si="7">SUM(I33:I35,I38:I39,I43)</f>
        <v>40</v>
      </c>
      <c r="J32" s="246">
        <f t="shared" si="7"/>
        <v>730</v>
      </c>
      <c r="K32" s="225">
        <v>18.25</v>
      </c>
      <c r="L32" s="356">
        <v>1.7889999999999999</v>
      </c>
      <c r="N32" s="176">
        <v>3983</v>
      </c>
      <c r="O32" s="176">
        <v>408</v>
      </c>
    </row>
    <row r="33" spans="1:15" ht="20.100000000000001" customHeight="1">
      <c r="A33" s="179" t="s">
        <v>70</v>
      </c>
      <c r="B33" s="241">
        <v>3466</v>
      </c>
      <c r="C33" s="241">
        <v>3466</v>
      </c>
      <c r="D33" s="241">
        <v>4797</v>
      </c>
      <c r="E33" s="260">
        <v>1.3839999999999999</v>
      </c>
      <c r="F33" s="260">
        <v>1.2070000000000001</v>
      </c>
      <c r="G33" s="179" t="s">
        <v>71</v>
      </c>
      <c r="H33" s="241">
        <v>40</v>
      </c>
      <c r="I33" s="241">
        <v>40</v>
      </c>
      <c r="J33" s="241">
        <v>167</v>
      </c>
      <c r="K33" s="228">
        <v>4.1749999999999998</v>
      </c>
      <c r="L33" s="260">
        <v>1.546</v>
      </c>
      <c r="N33" s="176">
        <v>3975</v>
      </c>
      <c r="O33" s="176">
        <v>108</v>
      </c>
    </row>
    <row r="34" spans="1:15" ht="20.100000000000001" customHeight="1">
      <c r="A34" s="179" t="s">
        <v>72</v>
      </c>
      <c r="B34" s="241"/>
      <c r="C34" s="241"/>
      <c r="D34" s="241"/>
      <c r="E34" s="226"/>
      <c r="F34" s="260"/>
      <c r="G34" s="179" t="s">
        <v>73</v>
      </c>
      <c r="H34" s="241"/>
      <c r="I34" s="241"/>
      <c r="J34" s="241"/>
      <c r="K34" s="227"/>
      <c r="L34" s="260"/>
    </row>
    <row r="35" spans="1:15" ht="20.100000000000001" customHeight="1">
      <c r="A35" s="179" t="s">
        <v>74</v>
      </c>
      <c r="B35" s="241"/>
      <c r="C35" s="241"/>
      <c r="D35" s="241"/>
      <c r="E35" s="226"/>
      <c r="F35" s="260"/>
      <c r="G35" s="179" t="s">
        <v>75</v>
      </c>
      <c r="H35" s="241"/>
      <c r="I35" s="241"/>
      <c r="J35" s="241"/>
      <c r="K35" s="227"/>
      <c r="L35" s="260"/>
    </row>
    <row r="36" spans="1:15" ht="20.100000000000001" customHeight="1">
      <c r="A36" s="179" t="s">
        <v>76</v>
      </c>
      <c r="B36" s="241"/>
      <c r="C36" s="241"/>
      <c r="D36" s="241"/>
      <c r="E36" s="226"/>
      <c r="F36" s="260"/>
      <c r="G36" s="179" t="s">
        <v>77</v>
      </c>
      <c r="H36" s="241"/>
      <c r="I36" s="241"/>
      <c r="J36" s="241"/>
      <c r="K36" s="227"/>
      <c r="L36" s="260"/>
      <c r="N36" s="176">
        <v>8</v>
      </c>
    </row>
    <row r="37" spans="1:15" ht="20.100000000000001" customHeight="1">
      <c r="A37" s="179" t="s">
        <v>78</v>
      </c>
      <c r="B37" s="241">
        <v>0</v>
      </c>
      <c r="C37" s="241">
        <v>0</v>
      </c>
      <c r="D37" s="241">
        <v>0</v>
      </c>
      <c r="E37" s="226"/>
      <c r="F37" s="260"/>
      <c r="G37" s="179" t="s">
        <v>79</v>
      </c>
      <c r="H37" s="241"/>
      <c r="I37" s="241"/>
      <c r="J37" s="241"/>
      <c r="K37" s="227"/>
      <c r="L37" s="260"/>
      <c r="N37" s="176">
        <v>0</v>
      </c>
    </row>
    <row r="38" spans="1:15" ht="20.100000000000001" customHeight="1">
      <c r="A38" s="179" t="s">
        <v>80</v>
      </c>
      <c r="B38" s="241"/>
      <c r="C38" s="241"/>
      <c r="D38" s="241"/>
      <c r="E38" s="226"/>
      <c r="F38" s="260"/>
      <c r="G38" s="179" t="s">
        <v>81</v>
      </c>
      <c r="H38" s="241"/>
      <c r="I38" s="241"/>
      <c r="J38" s="241"/>
      <c r="K38" s="227"/>
      <c r="L38" s="260"/>
    </row>
    <row r="39" spans="1:15" ht="20.100000000000001" customHeight="1">
      <c r="A39" s="179" t="s">
        <v>82</v>
      </c>
      <c r="B39" s="241"/>
      <c r="C39" s="241"/>
      <c r="D39" s="241"/>
      <c r="E39" s="226"/>
      <c r="F39" s="260"/>
      <c r="G39" s="179" t="s">
        <v>83</v>
      </c>
      <c r="H39" s="241"/>
      <c r="I39" s="241"/>
      <c r="J39" s="241"/>
      <c r="K39" s="227"/>
      <c r="L39" s="260"/>
    </row>
    <row r="40" spans="1:15" ht="20.100000000000001" customHeight="1">
      <c r="A40" s="179" t="s">
        <v>84</v>
      </c>
      <c r="B40" s="241"/>
      <c r="C40" s="241"/>
      <c r="D40" s="241"/>
      <c r="E40" s="226"/>
      <c r="F40" s="260"/>
      <c r="G40" s="179" t="s">
        <v>85</v>
      </c>
      <c r="H40" s="241"/>
      <c r="I40" s="241"/>
      <c r="J40" s="241"/>
      <c r="K40" s="227"/>
      <c r="L40" s="260"/>
    </row>
    <row r="41" spans="1:15" ht="20.100000000000001" customHeight="1">
      <c r="A41" s="179" t="s">
        <v>86</v>
      </c>
      <c r="B41" s="241">
        <v>300</v>
      </c>
      <c r="C41" s="241">
        <v>300</v>
      </c>
      <c r="D41" s="241">
        <v>300</v>
      </c>
      <c r="E41" s="261">
        <v>1</v>
      </c>
      <c r="F41" s="260"/>
      <c r="G41" s="179" t="s">
        <v>87</v>
      </c>
      <c r="H41" s="241"/>
      <c r="I41" s="241"/>
      <c r="J41" s="241"/>
      <c r="K41" s="227"/>
      <c r="L41" s="260"/>
    </row>
    <row r="42" spans="1:15" ht="20.100000000000001" customHeight="1">
      <c r="A42" s="179" t="s">
        <v>88</v>
      </c>
      <c r="B42" s="241"/>
      <c r="C42" s="241"/>
      <c r="D42" s="241"/>
      <c r="E42" s="226"/>
      <c r="F42" s="260"/>
      <c r="G42" s="179" t="s">
        <v>89</v>
      </c>
      <c r="H42" s="241"/>
      <c r="I42" s="241"/>
      <c r="J42" s="241"/>
      <c r="K42" s="226"/>
      <c r="L42" s="260"/>
    </row>
    <row r="43" spans="1:15" ht="20.100000000000001" customHeight="1">
      <c r="A43" s="226"/>
      <c r="B43" s="226"/>
      <c r="C43" s="226"/>
      <c r="D43" s="226"/>
      <c r="E43" s="226"/>
      <c r="F43" s="260"/>
      <c r="G43" s="179" t="s">
        <v>90</v>
      </c>
      <c r="H43" s="241"/>
      <c r="I43" s="241"/>
      <c r="J43" s="241">
        <v>563</v>
      </c>
      <c r="K43" s="226"/>
      <c r="L43" s="260">
        <f>ROUND(J43/O43,3)</f>
        <v>1.877</v>
      </c>
      <c r="O43" s="176">
        <v>300</v>
      </c>
    </row>
    <row r="44" spans="1:15" s="237" customFormat="1" ht="54.75" customHeight="1">
      <c r="A44" s="297" t="s">
        <v>518</v>
      </c>
      <c r="B44" s="298"/>
      <c r="C44" s="298"/>
      <c r="D44" s="298"/>
      <c r="E44" s="298"/>
      <c r="F44" s="298"/>
      <c r="G44" s="298"/>
      <c r="H44" s="298"/>
      <c r="I44" s="298"/>
      <c r="J44" s="298"/>
      <c r="K44" s="298"/>
      <c r="L44" s="298"/>
    </row>
  </sheetData>
  <mergeCells count="3">
    <mergeCell ref="A1:L1"/>
    <mergeCell ref="A2:L2"/>
    <mergeCell ref="A44:L44"/>
  </mergeCells>
  <phoneticPr fontId="78" type="noConversion"/>
  <printOptions horizontalCentered="1"/>
  <pageMargins left="0.11811023622047245" right="0.11811023622047245" top="0.51181102362204722" bottom="0.43307086614173229" header="0.31496062992125984" footer="0.15748031496062992"/>
  <pageSetup paperSize="9" scale="60" orientation="portrait" blackAndWhite="1" errors="blank" r:id="rId1"/>
  <headerFooter alignWithMargins="0">
    <oddFooter>&amp;C第 &amp;P 页，共 &amp;N 页</oddFooter>
  </headerFooter>
  <rowBreaks count="1" manualBreakCount="1">
    <brk id="44"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0000"/>
  </sheetPr>
  <dimension ref="A1:I30"/>
  <sheetViews>
    <sheetView view="pageBreakPreview" topLeftCell="A4" zoomScaleNormal="100" workbookViewId="0">
      <selection activeCell="G8" sqref="G8"/>
    </sheetView>
  </sheetViews>
  <sheetFormatPr defaultColWidth="9" defaultRowHeight="42.95" customHeight="1"/>
  <cols>
    <col min="1" max="1" width="7.125" style="11" customWidth="1"/>
    <col min="2" max="2" width="30" style="11" customWidth="1"/>
    <col min="3" max="3" width="14.625" style="11" customWidth="1"/>
    <col min="4" max="4" width="13.375" style="11" customWidth="1"/>
    <col min="5" max="5" width="10.125" style="11" customWidth="1"/>
    <col min="6" max="6" width="8.75" style="11" customWidth="1"/>
    <col min="7" max="7" width="12.125" style="11" customWidth="1"/>
    <col min="8" max="8" width="9.125" style="11" customWidth="1"/>
    <col min="9" max="9" width="9" style="11" customWidth="1"/>
    <col min="10" max="16384" width="9" style="11"/>
  </cols>
  <sheetData>
    <row r="1" spans="1:9" ht="24" customHeight="1">
      <c r="A1" s="11" t="s">
        <v>397</v>
      </c>
    </row>
    <row r="2" spans="1:9" ht="29.1" customHeight="1">
      <c r="A2" s="352" t="s">
        <v>573</v>
      </c>
      <c r="B2" s="352"/>
      <c r="C2" s="352"/>
      <c r="D2" s="352"/>
      <c r="E2" s="352"/>
      <c r="F2" s="352"/>
      <c r="G2" s="352"/>
      <c r="H2" s="352"/>
      <c r="I2" s="352"/>
    </row>
    <row r="3" spans="1:9" ht="20.100000000000001" customHeight="1">
      <c r="A3"/>
      <c r="B3"/>
      <c r="C3"/>
      <c r="D3"/>
      <c r="E3"/>
      <c r="F3"/>
      <c r="G3" s="12"/>
      <c r="I3" s="12" t="s">
        <v>8</v>
      </c>
    </row>
    <row r="4" spans="1:9" ht="42.95" customHeight="1">
      <c r="A4" s="13" t="s">
        <v>398</v>
      </c>
      <c r="B4" s="13" t="s">
        <v>399</v>
      </c>
      <c r="C4" s="13" t="s">
        <v>400</v>
      </c>
      <c r="D4" s="13" t="s">
        <v>401</v>
      </c>
      <c r="E4" s="13" t="s">
        <v>402</v>
      </c>
      <c r="F4" s="13" t="s">
        <v>403</v>
      </c>
      <c r="G4" s="13" t="s">
        <v>404</v>
      </c>
      <c r="H4" s="13" t="s">
        <v>405</v>
      </c>
      <c r="I4" s="13" t="s">
        <v>406</v>
      </c>
    </row>
    <row r="5" spans="1:9" ht="30" customHeight="1">
      <c r="A5" s="14"/>
      <c r="B5" s="14" t="s">
        <v>407</v>
      </c>
      <c r="C5" s="14"/>
      <c r="D5" s="14"/>
      <c r="E5" s="14"/>
      <c r="F5" s="15"/>
      <c r="G5" s="14"/>
      <c r="H5" s="15"/>
      <c r="I5" s="23"/>
    </row>
    <row r="6" spans="1:9" ht="35.1" customHeight="1">
      <c r="A6" s="16"/>
      <c r="B6" s="17"/>
      <c r="C6" s="18"/>
      <c r="D6" s="19"/>
      <c r="E6" s="16"/>
      <c r="F6" s="20"/>
      <c r="G6" s="21"/>
      <c r="H6" s="22"/>
      <c r="I6" s="24"/>
    </row>
    <row r="7" spans="1:9" ht="35.1" customHeight="1">
      <c r="A7" s="16"/>
      <c r="B7" s="17"/>
      <c r="C7" s="18"/>
      <c r="D7" s="19"/>
      <c r="E7" s="16"/>
      <c r="F7" s="20"/>
      <c r="G7" s="21"/>
      <c r="H7" s="22"/>
      <c r="I7" s="24"/>
    </row>
    <row r="8" spans="1:9" ht="35.1" customHeight="1">
      <c r="A8" s="16"/>
      <c r="B8" s="17"/>
      <c r="C8" s="18"/>
      <c r="D8" s="19"/>
      <c r="E8" s="16"/>
      <c r="F8" s="20"/>
      <c r="G8" s="21"/>
      <c r="H8" s="22"/>
      <c r="I8" s="24"/>
    </row>
    <row r="9" spans="1:9" ht="35.1" customHeight="1">
      <c r="A9" s="16"/>
      <c r="B9" s="17"/>
      <c r="C9" s="18"/>
      <c r="D9" s="19"/>
      <c r="E9" s="16"/>
      <c r="F9" s="20"/>
      <c r="G9" s="21"/>
      <c r="H9" s="22"/>
      <c r="I9" s="24"/>
    </row>
    <row r="10" spans="1:9" ht="35.1" customHeight="1">
      <c r="A10" s="16"/>
      <c r="B10" s="17"/>
      <c r="C10" s="18"/>
      <c r="D10" s="19"/>
      <c r="E10" s="16"/>
      <c r="F10" s="20"/>
      <c r="G10" s="21"/>
      <c r="H10" s="22"/>
      <c r="I10" s="24"/>
    </row>
    <row r="11" spans="1:9" ht="35.1" customHeight="1">
      <c r="A11" s="16"/>
      <c r="B11" s="17"/>
      <c r="C11" s="18"/>
      <c r="D11" s="19"/>
      <c r="E11" s="16"/>
      <c r="F11" s="20"/>
      <c r="G11" s="21"/>
      <c r="H11" s="22"/>
      <c r="I11" s="24"/>
    </row>
    <row r="12" spans="1:9" ht="35.1" customHeight="1">
      <c r="A12" s="16"/>
      <c r="B12" s="17"/>
      <c r="C12" s="18"/>
      <c r="D12" s="19"/>
      <c r="E12" s="16"/>
      <c r="F12" s="20"/>
      <c r="G12" s="21"/>
      <c r="H12" s="22"/>
      <c r="I12" s="24"/>
    </row>
    <row r="13" spans="1:9" ht="35.1" customHeight="1">
      <c r="A13" s="16"/>
      <c r="B13" s="17"/>
      <c r="C13" s="18"/>
      <c r="D13" s="19"/>
      <c r="E13" s="16"/>
      <c r="F13" s="20"/>
      <c r="G13" s="21"/>
      <c r="H13" s="22"/>
      <c r="I13" s="24"/>
    </row>
    <row r="14" spans="1:9" ht="35.1" customHeight="1">
      <c r="A14" s="16"/>
      <c r="B14" s="17"/>
      <c r="C14" s="18"/>
      <c r="D14" s="19"/>
      <c r="E14" s="16"/>
      <c r="F14" s="20"/>
      <c r="G14" s="21"/>
      <c r="H14" s="22"/>
      <c r="I14" s="24"/>
    </row>
    <row r="15" spans="1:9" ht="35.1" customHeight="1">
      <c r="A15" s="16"/>
      <c r="B15" s="17"/>
      <c r="C15" s="18"/>
      <c r="D15" s="19"/>
      <c r="E15" s="16"/>
      <c r="F15" s="20"/>
      <c r="G15" s="21"/>
      <c r="H15" s="22"/>
      <c r="I15" s="24"/>
    </row>
    <row r="16" spans="1:9" ht="35.1" customHeight="1">
      <c r="A16" s="16"/>
      <c r="B16" s="17"/>
      <c r="C16" s="18"/>
      <c r="D16" s="19"/>
      <c r="E16" s="16"/>
      <c r="F16" s="20"/>
      <c r="G16" s="21"/>
      <c r="H16" s="22"/>
      <c r="I16" s="24"/>
    </row>
    <row r="17" spans="1:9" ht="35.1" customHeight="1">
      <c r="A17" s="16"/>
      <c r="B17" s="17"/>
      <c r="C17" s="18"/>
      <c r="D17" s="19"/>
      <c r="E17" s="16"/>
      <c r="F17" s="20"/>
      <c r="G17" s="21"/>
      <c r="H17" s="22"/>
      <c r="I17" s="24"/>
    </row>
    <row r="18" spans="1:9" ht="35.1" customHeight="1">
      <c r="A18" s="16"/>
      <c r="B18" s="17"/>
      <c r="C18" s="18"/>
      <c r="D18" s="19"/>
      <c r="E18" s="16"/>
      <c r="F18" s="20"/>
      <c r="G18" s="21"/>
      <c r="H18" s="22"/>
      <c r="I18" s="24"/>
    </row>
    <row r="19" spans="1:9" ht="35.1" customHeight="1">
      <c r="A19" s="16"/>
      <c r="B19" s="17"/>
      <c r="C19" s="18"/>
      <c r="D19" s="19"/>
      <c r="E19" s="16"/>
      <c r="F19" s="20"/>
      <c r="G19" s="21"/>
      <c r="H19" s="22"/>
      <c r="I19" s="24"/>
    </row>
    <row r="20" spans="1:9" ht="35.1" customHeight="1">
      <c r="A20" s="16"/>
      <c r="B20" s="17"/>
      <c r="C20" s="18"/>
      <c r="D20" s="19"/>
      <c r="E20" s="16"/>
      <c r="F20" s="20"/>
      <c r="G20" s="21"/>
      <c r="H20" s="22"/>
      <c r="I20" s="24"/>
    </row>
    <row r="21" spans="1:9" ht="35.1" customHeight="1">
      <c r="A21" s="16"/>
      <c r="B21" s="17"/>
      <c r="C21" s="18"/>
      <c r="D21" s="19"/>
      <c r="E21" s="16"/>
      <c r="F21" s="20"/>
      <c r="G21" s="21"/>
      <c r="H21" s="22"/>
      <c r="I21" s="24"/>
    </row>
    <row r="22" spans="1:9" ht="35.1" customHeight="1">
      <c r="A22" s="16"/>
      <c r="B22" s="17"/>
      <c r="C22" s="18"/>
      <c r="D22" s="19"/>
      <c r="E22" s="16"/>
      <c r="F22" s="20"/>
      <c r="G22" s="21"/>
      <c r="H22" s="22"/>
      <c r="I22" s="24"/>
    </row>
    <row r="23" spans="1:9" ht="35.1" customHeight="1">
      <c r="A23" s="16"/>
      <c r="B23" s="17"/>
      <c r="C23" s="18"/>
      <c r="D23" s="19"/>
      <c r="E23" s="16"/>
      <c r="F23" s="20"/>
      <c r="G23" s="21"/>
      <c r="H23" s="22"/>
      <c r="I23" s="24"/>
    </row>
    <row r="24" spans="1:9" ht="35.1" customHeight="1">
      <c r="A24" s="16"/>
      <c r="B24" s="17"/>
      <c r="C24" s="18"/>
      <c r="D24" s="19"/>
      <c r="E24" s="16"/>
      <c r="F24" s="20"/>
      <c r="G24" s="21"/>
      <c r="H24" s="22"/>
      <c r="I24" s="24"/>
    </row>
    <row r="25" spans="1:9" ht="35.1" customHeight="1">
      <c r="A25" s="16"/>
      <c r="B25" s="17"/>
      <c r="C25" s="18"/>
      <c r="D25" s="19"/>
      <c r="E25" s="16"/>
      <c r="F25" s="20"/>
      <c r="G25" s="21"/>
      <c r="H25" s="22"/>
      <c r="I25" s="24"/>
    </row>
    <row r="26" spans="1:9" ht="35.1" customHeight="1">
      <c r="A26" s="16"/>
      <c r="B26" s="17"/>
      <c r="C26" s="18"/>
      <c r="D26" s="19"/>
      <c r="E26" s="16"/>
      <c r="F26" s="20"/>
      <c r="G26" s="21"/>
      <c r="H26" s="22"/>
      <c r="I26" s="24"/>
    </row>
    <row r="27" spans="1:9" ht="35.1" customHeight="1">
      <c r="A27" s="16"/>
      <c r="B27" s="17"/>
      <c r="C27" s="18"/>
      <c r="D27" s="19"/>
      <c r="E27" s="16"/>
      <c r="F27" s="20"/>
      <c r="G27" s="21"/>
      <c r="H27" s="22"/>
      <c r="I27" s="24"/>
    </row>
    <row r="28" spans="1:9" ht="35.1" customHeight="1">
      <c r="A28" s="16"/>
      <c r="B28" s="17"/>
      <c r="C28" s="18"/>
      <c r="D28" s="19"/>
      <c r="E28" s="16"/>
      <c r="F28" s="20"/>
      <c r="G28" s="21"/>
      <c r="H28" s="22"/>
      <c r="I28" s="24"/>
    </row>
    <row r="29" spans="1:9" ht="35.1" customHeight="1">
      <c r="A29" s="16"/>
      <c r="B29" s="17"/>
      <c r="C29" s="18"/>
      <c r="D29" s="19"/>
      <c r="E29" s="16"/>
      <c r="F29" s="20"/>
      <c r="G29" s="21"/>
      <c r="H29" s="22"/>
      <c r="I29" s="24"/>
    </row>
    <row r="30" spans="1:9" ht="35.1" customHeight="1">
      <c r="A30" s="16"/>
      <c r="B30" s="17"/>
      <c r="C30" s="18"/>
      <c r="D30" s="19"/>
      <c r="E30" s="16"/>
      <c r="F30" s="20"/>
      <c r="G30" s="21"/>
      <c r="H30" s="22"/>
      <c r="I30" s="24"/>
    </row>
  </sheetData>
  <mergeCells count="1">
    <mergeCell ref="A2:I2"/>
  </mergeCells>
  <phoneticPr fontId="78" type="noConversion"/>
  <printOptions horizontalCentered="1"/>
  <pageMargins left="0.70833333333333304" right="0.70833333333333304" top="0.74791666666666701" bottom="0.74791666666666701" header="0.31458333333333299" footer="0.31458333333333299"/>
  <pageSetup paperSize="9" scale="70" orientation="portrait" r:id="rId1"/>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0000"/>
  </sheetPr>
  <dimension ref="A1:G8"/>
  <sheetViews>
    <sheetView workbookViewId="0">
      <pane ySplit="4" topLeftCell="A5" activePane="bottomLeft" state="frozen"/>
      <selection pane="bottomLeft" activeCell="J19" sqref="J19"/>
    </sheetView>
  </sheetViews>
  <sheetFormatPr defaultColWidth="10" defaultRowHeight="13.5"/>
  <cols>
    <col min="1" max="1" width="5.875" style="3" customWidth="1"/>
    <col min="2" max="2" width="10.25" style="3" customWidth="1"/>
    <col min="3" max="3" width="26.375" style="3" customWidth="1"/>
    <col min="4" max="6" width="14.625" style="3" customWidth="1"/>
    <col min="7" max="7" width="9.75" style="3" customWidth="1"/>
    <col min="8" max="16384" width="10" style="3"/>
  </cols>
  <sheetData>
    <row r="1" spans="1:7" s="1" customFormat="1" ht="19.5" customHeight="1">
      <c r="A1" s="4" t="s">
        <v>408</v>
      </c>
      <c r="B1" s="4"/>
    </row>
    <row r="2" spans="1:7" s="2" customFormat="1" ht="28.7" customHeight="1">
      <c r="A2" s="353" t="s">
        <v>574</v>
      </c>
      <c r="B2" s="353"/>
      <c r="C2" s="353"/>
      <c r="D2" s="353"/>
      <c r="E2" s="353"/>
      <c r="F2" s="353"/>
    </row>
    <row r="3" spans="1:7" ht="14.25" customHeight="1">
      <c r="A3" s="354" t="s">
        <v>409</v>
      </c>
      <c r="B3" s="354"/>
      <c r="C3" s="354"/>
      <c r="D3" s="354"/>
      <c r="E3" s="354"/>
      <c r="F3" s="354"/>
    </row>
    <row r="4" spans="1:7" ht="62.25" customHeight="1">
      <c r="A4" s="5" t="s">
        <v>398</v>
      </c>
      <c r="B4" s="5" t="s">
        <v>399</v>
      </c>
      <c r="C4" s="5" t="s">
        <v>410</v>
      </c>
      <c r="D4" s="5" t="s">
        <v>401</v>
      </c>
      <c r="E4" s="5" t="s">
        <v>402</v>
      </c>
      <c r="F4" s="5" t="s">
        <v>403</v>
      </c>
    </row>
    <row r="5" spans="1:7" ht="38.1" customHeight="1">
      <c r="A5" s="6">
        <v>1</v>
      </c>
      <c r="B5" s="5"/>
      <c r="C5" s="7"/>
      <c r="D5" s="5"/>
      <c r="E5" s="6"/>
      <c r="F5" s="5"/>
    </row>
    <row r="6" spans="1:7" ht="38.1" customHeight="1">
      <c r="A6" s="6">
        <v>2</v>
      </c>
      <c r="B6" s="5"/>
      <c r="C6" s="7"/>
      <c r="D6" s="5"/>
      <c r="E6" s="6"/>
      <c r="F6" s="5"/>
    </row>
    <row r="7" spans="1:7" ht="38.1" customHeight="1">
      <c r="A7" s="6">
        <v>3</v>
      </c>
      <c r="B7" s="8"/>
      <c r="C7" s="8"/>
      <c r="D7" s="8"/>
      <c r="E7" s="8"/>
      <c r="F7" s="9"/>
      <c r="G7" s="10"/>
    </row>
    <row r="8" spans="1:7" ht="33" customHeight="1">
      <c r="A8" s="355" t="s">
        <v>480</v>
      </c>
      <c r="B8" s="355"/>
      <c r="C8" s="355"/>
      <c r="D8" s="355"/>
      <c r="E8" s="355"/>
      <c r="F8" s="355"/>
    </row>
  </sheetData>
  <mergeCells count="3">
    <mergeCell ref="A2:F2"/>
    <mergeCell ref="A3:F3"/>
    <mergeCell ref="A8:F8"/>
  </mergeCells>
  <phoneticPr fontId="78"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B65"/>
  <sheetViews>
    <sheetView showZeros="0" view="pageBreakPreview" zoomScaleNormal="100" workbookViewId="0">
      <selection activeCell="A51" sqref="A51"/>
    </sheetView>
  </sheetViews>
  <sheetFormatPr defaultColWidth="21.5" defaultRowHeight="21.95" customHeight="1"/>
  <cols>
    <col min="1" max="1" width="55.375" style="157" customWidth="1"/>
    <col min="2" max="2" width="30.875" style="157" customWidth="1"/>
    <col min="3" max="16384" width="21.5" style="157"/>
  </cols>
  <sheetData>
    <row r="1" spans="1:2" ht="21.95" customHeight="1">
      <c r="A1" s="295" t="s">
        <v>91</v>
      </c>
      <c r="B1" s="295"/>
    </row>
    <row r="2" spans="1:2" s="156" customFormat="1" ht="21.95" customHeight="1">
      <c r="A2" s="299" t="s">
        <v>519</v>
      </c>
      <c r="B2" s="299"/>
    </row>
    <row r="3" spans="1:2" s="156" customFormat="1" ht="12" customHeight="1"/>
    <row r="4" spans="1:2" ht="17.100000000000001" customHeight="1">
      <c r="A4" s="300" t="s">
        <v>8</v>
      </c>
      <c r="B4" s="300"/>
    </row>
    <row r="5" spans="1:2" ht="20.100000000000001" customHeight="1">
      <c r="A5" s="263" t="s">
        <v>418</v>
      </c>
      <c r="B5" s="264" t="s">
        <v>419</v>
      </c>
    </row>
    <row r="6" spans="1:2" s="282" customFormat="1" ht="16.5" customHeight="1">
      <c r="A6" s="265" t="s">
        <v>420</v>
      </c>
      <c r="B6" s="276">
        <v>4935</v>
      </c>
    </row>
    <row r="7" spans="1:2" s="282" customFormat="1" ht="16.5" customHeight="1">
      <c r="A7" s="265" t="s">
        <v>421</v>
      </c>
      <c r="B7" s="276">
        <v>1061</v>
      </c>
    </row>
    <row r="8" spans="1:2" s="282" customFormat="1" ht="16.5" customHeight="1">
      <c r="A8" s="265" t="s">
        <v>422</v>
      </c>
      <c r="B8" s="276">
        <v>22</v>
      </c>
    </row>
    <row r="9" spans="1:2" ht="16.5" customHeight="1">
      <c r="A9" s="267" t="s">
        <v>423</v>
      </c>
      <c r="B9" s="266">
        <v>22</v>
      </c>
    </row>
    <row r="10" spans="1:2" s="282" customFormat="1" ht="16.5" customHeight="1">
      <c r="A10" s="265" t="s">
        <v>424</v>
      </c>
      <c r="B10" s="276">
        <v>851</v>
      </c>
    </row>
    <row r="11" spans="1:2" ht="16.5" customHeight="1">
      <c r="A11" s="267" t="s">
        <v>425</v>
      </c>
      <c r="B11" s="266">
        <v>659</v>
      </c>
    </row>
    <row r="12" spans="1:2" ht="16.5" customHeight="1">
      <c r="A12" s="267" t="s">
        <v>426</v>
      </c>
      <c r="B12" s="266">
        <v>192</v>
      </c>
    </row>
    <row r="13" spans="1:2" s="282" customFormat="1" ht="16.5" customHeight="1">
      <c r="A13" s="265" t="s">
        <v>427</v>
      </c>
      <c r="B13" s="276">
        <v>50</v>
      </c>
    </row>
    <row r="14" spans="1:2" ht="16.5" customHeight="1">
      <c r="A14" s="267" t="s">
        <v>423</v>
      </c>
      <c r="B14" s="266">
        <v>50</v>
      </c>
    </row>
    <row r="15" spans="1:2" s="282" customFormat="1" ht="16.5" customHeight="1">
      <c r="A15" s="265" t="s">
        <v>428</v>
      </c>
      <c r="B15" s="276">
        <v>138</v>
      </c>
    </row>
    <row r="16" spans="1:2" ht="16.5" customHeight="1">
      <c r="A16" s="267" t="s">
        <v>423</v>
      </c>
      <c r="B16" s="266">
        <v>118</v>
      </c>
    </row>
    <row r="17" spans="1:2" ht="16.5" customHeight="1">
      <c r="A17" s="267" t="s">
        <v>521</v>
      </c>
      <c r="B17" s="266">
        <v>20</v>
      </c>
    </row>
    <row r="18" spans="1:2" s="282" customFormat="1" ht="16.5" customHeight="1">
      <c r="A18" s="265" t="s">
        <v>429</v>
      </c>
      <c r="B18" s="276">
        <v>348</v>
      </c>
    </row>
    <row r="19" spans="1:2" s="282" customFormat="1" ht="16.5" customHeight="1">
      <c r="A19" s="265" t="s">
        <v>430</v>
      </c>
      <c r="B19" s="276">
        <v>348</v>
      </c>
    </row>
    <row r="20" spans="1:2" ht="16.5" customHeight="1">
      <c r="A20" s="267" t="s">
        <v>431</v>
      </c>
      <c r="B20" s="266">
        <v>261</v>
      </c>
    </row>
    <row r="21" spans="1:2" ht="16.5" customHeight="1">
      <c r="A21" s="267" t="s">
        <v>522</v>
      </c>
      <c r="B21" s="266">
        <v>87</v>
      </c>
    </row>
    <row r="22" spans="1:2" s="282" customFormat="1" ht="16.5" customHeight="1">
      <c r="A22" s="265" t="s">
        <v>432</v>
      </c>
      <c r="B22" s="276">
        <v>968</v>
      </c>
    </row>
    <row r="23" spans="1:2" s="282" customFormat="1" ht="16.5" customHeight="1">
      <c r="A23" s="265" t="s">
        <v>433</v>
      </c>
      <c r="B23" s="276">
        <v>128</v>
      </c>
    </row>
    <row r="24" spans="1:2" ht="16.5" customHeight="1">
      <c r="A24" s="267" t="s">
        <v>523</v>
      </c>
      <c r="B24" s="266">
        <v>128</v>
      </c>
    </row>
    <row r="25" spans="1:2" s="282" customFormat="1" ht="16.5" customHeight="1">
      <c r="A25" s="265" t="s">
        <v>524</v>
      </c>
      <c r="B25" s="276">
        <v>188</v>
      </c>
    </row>
    <row r="26" spans="1:2" ht="16.5" customHeight="1">
      <c r="A26" s="267" t="s">
        <v>525</v>
      </c>
      <c r="B26" s="266">
        <v>188</v>
      </c>
    </row>
    <row r="27" spans="1:2" s="282" customFormat="1" ht="16.5" customHeight="1">
      <c r="A27" s="265" t="s">
        <v>434</v>
      </c>
      <c r="B27" s="276">
        <v>545</v>
      </c>
    </row>
    <row r="28" spans="1:2" ht="16.5" customHeight="1">
      <c r="A28" s="267" t="s">
        <v>435</v>
      </c>
      <c r="B28" s="266">
        <v>12</v>
      </c>
    </row>
    <row r="29" spans="1:2" ht="16.5" customHeight="1">
      <c r="A29" s="267" t="s">
        <v>436</v>
      </c>
      <c r="B29" s="266">
        <v>253</v>
      </c>
    </row>
    <row r="30" spans="1:2" ht="16.5" customHeight="1">
      <c r="A30" s="267" t="s">
        <v>437</v>
      </c>
      <c r="B30" s="266">
        <v>127</v>
      </c>
    </row>
    <row r="31" spans="1:2" ht="16.5" customHeight="1">
      <c r="A31" s="267" t="s">
        <v>438</v>
      </c>
      <c r="B31" s="266">
        <v>153</v>
      </c>
    </row>
    <row r="32" spans="1:2" s="282" customFormat="1" ht="16.5" customHeight="1">
      <c r="A32" s="265" t="s">
        <v>439</v>
      </c>
      <c r="B32" s="276">
        <v>18</v>
      </c>
    </row>
    <row r="33" spans="1:2" ht="16.5" customHeight="1">
      <c r="A33" s="267" t="s">
        <v>440</v>
      </c>
      <c r="B33" s="266">
        <v>18</v>
      </c>
    </row>
    <row r="34" spans="1:2" s="282" customFormat="1" ht="16.5" customHeight="1">
      <c r="A34" s="265" t="s">
        <v>441</v>
      </c>
      <c r="B34" s="276">
        <v>89</v>
      </c>
    </row>
    <row r="35" spans="1:2" ht="16.5" customHeight="1">
      <c r="A35" s="267" t="s">
        <v>442</v>
      </c>
      <c r="B35" s="266">
        <v>89</v>
      </c>
    </row>
    <row r="36" spans="1:2" s="282" customFormat="1" ht="16.5" customHeight="1">
      <c r="A36" s="265" t="s">
        <v>443</v>
      </c>
      <c r="B36" s="276">
        <v>152</v>
      </c>
    </row>
    <row r="37" spans="1:2" s="282" customFormat="1" ht="16.5" customHeight="1">
      <c r="A37" s="265" t="s">
        <v>444</v>
      </c>
      <c r="B37" s="276">
        <v>152</v>
      </c>
    </row>
    <row r="38" spans="1:2" ht="16.5" customHeight="1">
      <c r="A38" s="267" t="s">
        <v>445</v>
      </c>
      <c r="B38" s="266">
        <v>77</v>
      </c>
    </row>
    <row r="39" spans="1:2" ht="16.5" customHeight="1">
      <c r="A39" s="267" t="s">
        <v>446</v>
      </c>
      <c r="B39" s="266">
        <v>75</v>
      </c>
    </row>
    <row r="40" spans="1:2" s="282" customFormat="1" ht="16.5" customHeight="1">
      <c r="A40" s="265" t="s">
        <v>447</v>
      </c>
      <c r="B40" s="276">
        <v>179</v>
      </c>
    </row>
    <row r="41" spans="1:2" s="282" customFormat="1" ht="16.5" customHeight="1">
      <c r="A41" s="265" t="s">
        <v>448</v>
      </c>
      <c r="B41" s="276">
        <v>179</v>
      </c>
    </row>
    <row r="42" spans="1:2" ht="16.5" customHeight="1">
      <c r="A42" s="267" t="s">
        <v>449</v>
      </c>
      <c r="B42" s="266">
        <v>179</v>
      </c>
    </row>
    <row r="43" spans="1:2" s="282" customFormat="1" ht="16.5" customHeight="1">
      <c r="A43" s="265" t="s">
        <v>450</v>
      </c>
      <c r="B43" s="276">
        <v>211</v>
      </c>
    </row>
    <row r="44" spans="1:2" s="282" customFormat="1" ht="16.5" customHeight="1">
      <c r="A44" s="265" t="s">
        <v>451</v>
      </c>
      <c r="B44" s="276">
        <v>125</v>
      </c>
    </row>
    <row r="45" spans="1:2" ht="16.5" customHeight="1">
      <c r="A45" s="267" t="s">
        <v>452</v>
      </c>
      <c r="B45" s="266">
        <v>125</v>
      </c>
    </row>
    <row r="46" spans="1:2" s="282" customFormat="1" ht="16.5" customHeight="1">
      <c r="A46" s="265" t="s">
        <v>453</v>
      </c>
      <c r="B46" s="276">
        <v>86</v>
      </c>
    </row>
    <row r="47" spans="1:2" ht="16.5" customHeight="1">
      <c r="A47" s="267" t="s">
        <v>454</v>
      </c>
      <c r="B47" s="266">
        <v>86</v>
      </c>
    </row>
    <row r="48" spans="1:2" s="282" customFormat="1" ht="16.5" customHeight="1">
      <c r="A48" s="265" t="s">
        <v>455</v>
      </c>
      <c r="B48" s="276">
        <v>1735</v>
      </c>
    </row>
    <row r="49" spans="1:2" s="282" customFormat="1" ht="16.5" customHeight="1">
      <c r="A49" s="265" t="s">
        <v>456</v>
      </c>
      <c r="B49" s="276">
        <v>1387</v>
      </c>
    </row>
    <row r="50" spans="1:2" ht="16.5" customHeight="1">
      <c r="A50" s="267" t="s">
        <v>442</v>
      </c>
      <c r="B50" s="266">
        <v>641</v>
      </c>
    </row>
    <row r="51" spans="1:2" ht="16.5" customHeight="1">
      <c r="A51" s="267" t="s">
        <v>526</v>
      </c>
      <c r="B51" s="266">
        <v>61</v>
      </c>
    </row>
    <row r="52" spans="1:2" ht="16.5" customHeight="1">
      <c r="A52" s="267" t="s">
        <v>457</v>
      </c>
      <c r="B52" s="266">
        <v>97</v>
      </c>
    </row>
    <row r="53" spans="1:2" ht="16.5" customHeight="1">
      <c r="A53" s="267" t="s">
        <v>527</v>
      </c>
      <c r="B53" s="266">
        <v>588</v>
      </c>
    </row>
    <row r="54" spans="1:2" s="282" customFormat="1" ht="16.5" customHeight="1">
      <c r="A54" s="265" t="s">
        <v>528</v>
      </c>
      <c r="B54" s="276">
        <v>348</v>
      </c>
    </row>
    <row r="55" spans="1:2" ht="16.5" customHeight="1">
      <c r="A55" s="267" t="s">
        <v>529</v>
      </c>
      <c r="B55" s="266">
        <v>348</v>
      </c>
    </row>
    <row r="56" spans="1:2" s="282" customFormat="1" ht="16.5" customHeight="1">
      <c r="A56" s="265" t="s">
        <v>530</v>
      </c>
      <c r="B56" s="276">
        <v>35</v>
      </c>
    </row>
    <row r="57" spans="1:2" s="282" customFormat="1" ht="16.5" customHeight="1">
      <c r="A57" s="265" t="s">
        <v>531</v>
      </c>
      <c r="B57" s="276">
        <v>35</v>
      </c>
    </row>
    <row r="58" spans="1:2" ht="16.5" customHeight="1">
      <c r="A58" s="267" t="s">
        <v>532</v>
      </c>
      <c r="B58" s="266">
        <v>35</v>
      </c>
    </row>
    <row r="59" spans="1:2" s="282" customFormat="1" ht="16.5" customHeight="1">
      <c r="A59" s="265" t="s">
        <v>533</v>
      </c>
      <c r="B59" s="276">
        <v>92</v>
      </c>
    </row>
    <row r="60" spans="1:2" s="282" customFormat="1" ht="16.5" customHeight="1">
      <c r="A60" s="265" t="s">
        <v>534</v>
      </c>
      <c r="B60" s="276">
        <v>92</v>
      </c>
    </row>
    <row r="61" spans="1:2" ht="16.5" customHeight="1">
      <c r="A61" s="267" t="s">
        <v>535</v>
      </c>
      <c r="B61" s="266">
        <v>92</v>
      </c>
    </row>
    <row r="62" spans="1:2" s="282" customFormat="1" ht="16.5" customHeight="1">
      <c r="A62" s="265" t="s">
        <v>458</v>
      </c>
      <c r="B62" s="276">
        <v>154</v>
      </c>
    </row>
    <row r="63" spans="1:2" s="282" customFormat="1" ht="16.5" customHeight="1">
      <c r="A63" s="265" t="s">
        <v>459</v>
      </c>
      <c r="B63" s="276">
        <v>154</v>
      </c>
    </row>
    <row r="64" spans="1:2" ht="16.5" customHeight="1">
      <c r="A64" s="267" t="s">
        <v>460</v>
      </c>
      <c r="B64" s="266">
        <v>154</v>
      </c>
    </row>
    <row r="65" spans="1:2" ht="17.100000000000001" customHeight="1">
      <c r="A65" s="301" t="s">
        <v>520</v>
      </c>
      <c r="B65" s="301"/>
    </row>
  </sheetData>
  <autoFilter ref="A5:B65" xr:uid="{00000000-0009-0000-0000-000003000000}"/>
  <mergeCells count="4">
    <mergeCell ref="A1:B1"/>
    <mergeCell ref="A2:B2"/>
    <mergeCell ref="A4:B4"/>
    <mergeCell ref="A65:B65"/>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G33"/>
  <sheetViews>
    <sheetView view="pageBreakPreview" zoomScaleNormal="100" workbookViewId="0">
      <selection activeCell="C7" sqref="C7"/>
    </sheetView>
  </sheetViews>
  <sheetFormatPr defaultColWidth="9" defaultRowHeight="13.5"/>
  <cols>
    <col min="1" max="1" width="9.875" style="117" customWidth="1"/>
    <col min="2" max="2" width="14.75" style="117" customWidth="1"/>
    <col min="3" max="3" width="19.5" style="117" customWidth="1"/>
    <col min="4" max="4" width="16.125" style="117" customWidth="1"/>
    <col min="5" max="5" width="16.5" style="117" customWidth="1"/>
    <col min="6" max="16384" width="9" style="117"/>
  </cols>
  <sheetData>
    <row r="1" spans="1:7" ht="18.75">
      <c r="A1" s="295" t="s">
        <v>114</v>
      </c>
      <c r="B1" s="295"/>
      <c r="C1" s="295"/>
      <c r="D1" s="295"/>
      <c r="E1" s="295"/>
    </row>
    <row r="2" spans="1:7" ht="25.5" customHeight="1">
      <c r="A2" s="299" t="s">
        <v>536</v>
      </c>
      <c r="B2" s="299"/>
      <c r="C2" s="299"/>
      <c r="D2" s="299"/>
      <c r="E2" s="299"/>
    </row>
    <row r="3" spans="1:7" ht="20.25" customHeight="1">
      <c r="A3" s="303" t="s">
        <v>115</v>
      </c>
      <c r="B3" s="303"/>
      <c r="C3" s="303"/>
      <c r="D3" s="303"/>
      <c r="E3" s="303"/>
    </row>
    <row r="4" spans="1:7" ht="14.25" customHeight="1">
      <c r="A4" s="118"/>
      <c r="B4" s="118"/>
      <c r="C4" s="118"/>
      <c r="D4" s="118"/>
      <c r="E4" s="109" t="s">
        <v>8</v>
      </c>
    </row>
    <row r="5" spans="1:7" ht="27" customHeight="1">
      <c r="A5" s="304" t="s">
        <v>116</v>
      </c>
      <c r="B5" s="304"/>
      <c r="C5" s="119" t="s">
        <v>117</v>
      </c>
      <c r="D5" s="120" t="s">
        <v>118</v>
      </c>
      <c r="E5" s="120" t="s">
        <v>119</v>
      </c>
    </row>
    <row r="6" spans="1:7" s="116" customFormat="1" ht="24.95" customHeight="1">
      <c r="A6" s="305" t="s">
        <v>120</v>
      </c>
      <c r="B6" s="305"/>
      <c r="C6" s="84"/>
      <c r="D6" s="84"/>
      <c r="E6" s="84"/>
    </row>
    <row r="7" spans="1:7" s="116" customFormat="1" ht="23.1" customHeight="1">
      <c r="A7" s="302" t="s">
        <v>121</v>
      </c>
      <c r="B7" s="302"/>
      <c r="C7" s="89"/>
      <c r="D7" s="89"/>
      <c r="E7" s="89"/>
      <c r="G7" s="123"/>
    </row>
    <row r="8" spans="1:7" s="116" customFormat="1" ht="23.1" customHeight="1">
      <c r="A8" s="302" t="s">
        <v>122</v>
      </c>
      <c r="B8" s="302"/>
      <c r="C8" s="89"/>
      <c r="D8" s="89"/>
      <c r="E8" s="89"/>
    </row>
    <row r="9" spans="1:7" ht="23.1" customHeight="1">
      <c r="A9" s="302" t="s">
        <v>123</v>
      </c>
      <c r="B9" s="302"/>
      <c r="C9" s="89"/>
      <c r="D9" s="89"/>
      <c r="E9" s="89"/>
    </row>
    <row r="10" spans="1:7" s="116" customFormat="1" ht="23.1" customHeight="1">
      <c r="A10" s="302" t="s">
        <v>124</v>
      </c>
      <c r="B10" s="302"/>
      <c r="C10" s="89"/>
      <c r="D10" s="89"/>
      <c r="E10" s="89"/>
    </row>
    <row r="11" spans="1:7" ht="23.1" customHeight="1">
      <c r="A11" s="302" t="s">
        <v>125</v>
      </c>
      <c r="B11" s="302"/>
      <c r="C11" s="89"/>
      <c r="D11" s="89"/>
      <c r="E11" s="89"/>
    </row>
    <row r="12" spans="1:7" ht="23.1" customHeight="1">
      <c r="A12" s="302" t="s">
        <v>126</v>
      </c>
      <c r="B12" s="302"/>
      <c r="C12" s="89"/>
      <c r="D12" s="89"/>
      <c r="E12" s="89"/>
    </row>
    <row r="13" spans="1:7" ht="23.1" customHeight="1">
      <c r="A13" s="302" t="s">
        <v>127</v>
      </c>
      <c r="B13" s="302"/>
      <c r="C13" s="89"/>
      <c r="D13" s="89"/>
      <c r="E13" s="89"/>
    </row>
    <row r="14" spans="1:7" ht="23.1" customHeight="1">
      <c r="A14" s="302" t="s">
        <v>128</v>
      </c>
      <c r="B14" s="302"/>
      <c r="C14" s="89"/>
      <c r="D14" s="89"/>
      <c r="E14" s="89"/>
    </row>
    <row r="15" spans="1:7" ht="23.1" customHeight="1">
      <c r="A15" s="302" t="s">
        <v>129</v>
      </c>
      <c r="B15" s="302"/>
      <c r="C15" s="89"/>
      <c r="D15" s="89"/>
      <c r="E15" s="89"/>
    </row>
    <row r="16" spans="1:7" ht="23.1" customHeight="1">
      <c r="A16" s="302" t="s">
        <v>130</v>
      </c>
      <c r="B16" s="302"/>
      <c r="C16" s="89"/>
      <c r="D16" s="89"/>
      <c r="E16" s="89"/>
    </row>
    <row r="17" spans="1:5" ht="23.1" customHeight="1">
      <c r="A17" s="302" t="s">
        <v>131</v>
      </c>
      <c r="B17" s="302"/>
      <c r="C17" s="89"/>
      <c r="D17" s="89"/>
      <c r="E17" s="89"/>
    </row>
    <row r="18" spans="1:5" s="116" customFormat="1" ht="23.1" customHeight="1">
      <c r="A18" s="302" t="s">
        <v>132</v>
      </c>
      <c r="B18" s="302"/>
      <c r="C18" s="89"/>
      <c r="D18" s="89"/>
      <c r="E18" s="89"/>
    </row>
    <row r="19" spans="1:5" s="116" customFormat="1" ht="23.1" customHeight="1">
      <c r="A19" s="302" t="s">
        <v>133</v>
      </c>
      <c r="B19" s="302"/>
      <c r="C19" s="89"/>
      <c r="D19" s="89"/>
      <c r="E19" s="89"/>
    </row>
    <row r="20" spans="1:5" s="116" customFormat="1" ht="23.1" customHeight="1">
      <c r="A20" s="302" t="s">
        <v>134</v>
      </c>
      <c r="B20" s="302"/>
      <c r="C20" s="89"/>
      <c r="D20" s="89"/>
      <c r="E20" s="89"/>
    </row>
    <row r="21" spans="1:5" s="116" customFormat="1" ht="23.1" customHeight="1">
      <c r="A21" s="302" t="s">
        <v>135</v>
      </c>
      <c r="B21" s="302"/>
      <c r="C21" s="89"/>
      <c r="D21" s="89"/>
      <c r="E21" s="89"/>
    </row>
    <row r="22" spans="1:5" s="116" customFormat="1" ht="23.1" customHeight="1">
      <c r="A22" s="302" t="s">
        <v>136</v>
      </c>
      <c r="B22" s="302"/>
      <c r="C22" s="89"/>
      <c r="D22" s="89"/>
      <c r="E22" s="89"/>
    </row>
    <row r="23" spans="1:5" s="116" customFormat="1" ht="23.1" customHeight="1">
      <c r="A23" s="302" t="s">
        <v>137</v>
      </c>
      <c r="B23" s="302"/>
      <c r="C23" s="89"/>
      <c r="D23" s="89"/>
      <c r="E23" s="89"/>
    </row>
    <row r="24" spans="1:5" s="116" customFormat="1" ht="23.1" customHeight="1">
      <c r="A24" s="302" t="s">
        <v>138</v>
      </c>
      <c r="B24" s="302"/>
      <c r="C24" s="89"/>
      <c r="D24" s="89"/>
      <c r="E24" s="89"/>
    </row>
    <row r="25" spans="1:5" s="116" customFormat="1" ht="23.1" customHeight="1">
      <c r="A25" s="302" t="s">
        <v>139</v>
      </c>
      <c r="B25" s="302"/>
      <c r="C25" s="89"/>
      <c r="D25" s="89"/>
      <c r="E25" s="89"/>
    </row>
    <row r="26" spans="1:5" s="116" customFormat="1" ht="23.1" customHeight="1">
      <c r="A26" s="302" t="s">
        <v>140</v>
      </c>
      <c r="B26" s="302"/>
      <c r="C26" s="89"/>
      <c r="D26" s="89"/>
      <c r="E26" s="89"/>
    </row>
    <row r="27" spans="1:5" s="116" customFormat="1" ht="23.1" customHeight="1">
      <c r="A27" s="302" t="s">
        <v>141</v>
      </c>
      <c r="B27" s="302"/>
      <c r="C27" s="89"/>
      <c r="D27" s="89"/>
      <c r="E27" s="89"/>
    </row>
    <row r="28" spans="1:5" s="116" customFormat="1" ht="23.1" customHeight="1">
      <c r="A28" s="302" t="s">
        <v>142</v>
      </c>
      <c r="B28" s="302"/>
      <c r="C28" s="89"/>
      <c r="D28" s="89"/>
      <c r="E28" s="89"/>
    </row>
    <row r="29" spans="1:5" s="116" customFormat="1" ht="23.1" customHeight="1">
      <c r="A29" s="302" t="s">
        <v>143</v>
      </c>
      <c r="B29" s="302"/>
      <c r="C29" s="89"/>
      <c r="D29" s="89"/>
      <c r="E29" s="89"/>
    </row>
    <row r="30" spans="1:5" s="116" customFormat="1" ht="23.1" customHeight="1">
      <c r="A30" s="302" t="s">
        <v>144</v>
      </c>
      <c r="B30" s="302"/>
      <c r="C30" s="89"/>
      <c r="D30" s="89"/>
      <c r="E30" s="89"/>
    </row>
    <row r="31" spans="1:5" s="116" customFormat="1" ht="23.1" customHeight="1">
      <c r="A31" s="302" t="s">
        <v>145</v>
      </c>
      <c r="B31" s="302"/>
      <c r="C31" s="89"/>
      <c r="D31" s="89"/>
      <c r="E31" s="89"/>
    </row>
    <row r="32" spans="1:5" s="116" customFormat="1" ht="23.1" customHeight="1">
      <c r="A32" s="302" t="s">
        <v>146</v>
      </c>
      <c r="B32" s="302"/>
      <c r="C32" s="89"/>
      <c r="D32" s="89"/>
      <c r="E32" s="89"/>
    </row>
    <row r="33" spans="1:5" s="116" customFormat="1" ht="23.1" customHeight="1">
      <c r="A33" s="302" t="s">
        <v>147</v>
      </c>
      <c r="B33" s="302"/>
      <c r="C33" s="89"/>
      <c r="D33" s="89"/>
      <c r="E33" s="89"/>
    </row>
  </sheetData>
  <mergeCells count="32">
    <mergeCell ref="A1:E1"/>
    <mergeCell ref="A2:E2"/>
    <mergeCell ref="A3:E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32:B32"/>
    <mergeCell ref="A33:B33"/>
    <mergeCell ref="A27:B27"/>
    <mergeCell ref="A28:B28"/>
    <mergeCell ref="A29:B29"/>
    <mergeCell ref="A30:B30"/>
    <mergeCell ref="A31:B31"/>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G117"/>
  <sheetViews>
    <sheetView showZeros="0" workbookViewId="0">
      <selection activeCell="A9" sqref="A9"/>
    </sheetView>
  </sheetViews>
  <sheetFormatPr defaultColWidth="10" defaultRowHeight="13.5"/>
  <cols>
    <col min="1" max="1" width="56.625" style="104" customWidth="1"/>
    <col min="2" max="2" width="20.875" style="105" customWidth="1"/>
    <col min="3" max="16384" width="10" style="105"/>
  </cols>
  <sheetData>
    <row r="1" spans="1:7" ht="18.75">
      <c r="A1" s="295" t="s">
        <v>148</v>
      </c>
      <c r="B1" s="295"/>
    </row>
    <row r="2" spans="1:7" ht="24">
      <c r="A2" s="299" t="s">
        <v>536</v>
      </c>
      <c r="B2" s="299"/>
    </row>
    <row r="3" spans="1:7">
      <c r="A3" s="303" t="s">
        <v>149</v>
      </c>
      <c r="B3" s="303"/>
    </row>
    <row r="4" spans="1:7" ht="20.25" customHeight="1">
      <c r="A4" s="108"/>
      <c r="B4" s="109" t="s">
        <v>8</v>
      </c>
    </row>
    <row r="5" spans="1:7" ht="24" customHeight="1">
      <c r="A5" s="119" t="s">
        <v>150</v>
      </c>
      <c r="B5" s="120" t="s">
        <v>12</v>
      </c>
    </row>
    <row r="6" spans="1:7" ht="24" customHeight="1">
      <c r="A6" s="235" t="s">
        <v>120</v>
      </c>
      <c r="B6" s="84"/>
    </row>
    <row r="7" spans="1:7" ht="24" customHeight="1">
      <c r="A7" s="235" t="s">
        <v>151</v>
      </c>
      <c r="B7" s="84"/>
    </row>
    <row r="8" spans="1:7" ht="24" customHeight="1">
      <c r="A8" s="152" t="s">
        <v>152</v>
      </c>
      <c r="B8" s="89"/>
      <c r="G8" s="115"/>
    </row>
    <row r="9" spans="1:7" ht="24" customHeight="1">
      <c r="A9" s="152" t="s">
        <v>153</v>
      </c>
      <c r="B9" s="89"/>
    </row>
    <row r="10" spans="1:7" ht="24" customHeight="1">
      <c r="A10" s="152" t="s">
        <v>154</v>
      </c>
      <c r="B10" s="89"/>
    </row>
    <row r="11" spans="1:7" ht="24" customHeight="1">
      <c r="A11" s="152" t="s">
        <v>155</v>
      </c>
      <c r="B11" s="89"/>
    </row>
    <row r="12" spans="1:7" ht="24" customHeight="1">
      <c r="A12" s="235" t="s">
        <v>156</v>
      </c>
      <c r="B12" s="84"/>
    </row>
    <row r="13" spans="1:7" ht="24" customHeight="1">
      <c r="A13" s="152" t="s">
        <v>157</v>
      </c>
      <c r="B13" s="89"/>
    </row>
    <row r="14" spans="1:7" ht="24" customHeight="1">
      <c r="A14" s="152" t="s">
        <v>158</v>
      </c>
      <c r="B14" s="89"/>
    </row>
    <row r="15" spans="1:7" ht="24" customHeight="1">
      <c r="A15" s="236" t="s">
        <v>159</v>
      </c>
      <c r="B15" s="89"/>
    </row>
    <row r="16" spans="1:7" ht="24" customHeight="1">
      <c r="A16" s="236" t="s">
        <v>160</v>
      </c>
      <c r="B16" s="89"/>
    </row>
    <row r="17" spans="1:2" ht="24" customHeight="1">
      <c r="A17" s="236" t="s">
        <v>161</v>
      </c>
      <c r="B17" s="89"/>
    </row>
    <row r="18" spans="1:2" ht="24" customHeight="1">
      <c r="A18" s="236" t="s">
        <v>162</v>
      </c>
      <c r="B18" s="89"/>
    </row>
    <row r="19" spans="1:2" ht="24" customHeight="1">
      <c r="A19" s="236" t="s">
        <v>163</v>
      </c>
      <c r="B19" s="89"/>
    </row>
    <row r="20" spans="1:2" ht="24" customHeight="1">
      <c r="A20" s="236" t="s">
        <v>164</v>
      </c>
      <c r="B20" s="89"/>
    </row>
    <row r="21" spans="1:2" ht="24" customHeight="1">
      <c r="A21" s="236" t="s">
        <v>165</v>
      </c>
      <c r="B21" s="89"/>
    </row>
    <row r="22" spans="1:2" ht="24" customHeight="1">
      <c r="A22" s="236" t="s">
        <v>166</v>
      </c>
      <c r="B22" s="89"/>
    </row>
    <row r="23" spans="1:2" ht="24" customHeight="1">
      <c r="A23" s="236" t="s">
        <v>167</v>
      </c>
      <c r="B23" s="89"/>
    </row>
    <row r="24" spans="1:2" ht="24" customHeight="1">
      <c r="A24" s="236" t="s">
        <v>168</v>
      </c>
      <c r="B24" s="89"/>
    </row>
    <row r="25" spans="1:2" ht="24" customHeight="1">
      <c r="A25" s="236" t="s">
        <v>169</v>
      </c>
      <c r="B25" s="89"/>
    </row>
    <row r="26" spans="1:2" ht="24" customHeight="1">
      <c r="A26" s="236" t="s">
        <v>170</v>
      </c>
      <c r="B26" s="89"/>
    </row>
    <row r="27" spans="1:2" ht="49.5" customHeight="1">
      <c r="A27" s="306" t="s">
        <v>417</v>
      </c>
      <c r="B27" s="306"/>
    </row>
    <row r="28" spans="1:2" ht="20.100000000000001" customHeight="1"/>
    <row r="29" spans="1:2" ht="20.100000000000001" customHeight="1">
      <c r="A29" s="105"/>
    </row>
    <row r="30" spans="1:2" ht="20.100000000000001" customHeight="1">
      <c r="A30" s="105"/>
    </row>
    <row r="31" spans="1:2" ht="20.100000000000001" customHeight="1">
      <c r="A31" s="105"/>
    </row>
    <row r="32" spans="1:2" ht="20.100000000000001" customHeight="1">
      <c r="A32" s="105"/>
    </row>
    <row r="33" spans="1:1" ht="20.100000000000001" customHeight="1">
      <c r="A33" s="105"/>
    </row>
    <row r="34" spans="1:1" ht="20.100000000000001" customHeight="1">
      <c r="A34" s="105"/>
    </row>
    <row r="35" spans="1:1" ht="20.100000000000001" customHeight="1">
      <c r="A35" s="105"/>
    </row>
    <row r="36" spans="1:1" ht="20.100000000000001" customHeight="1">
      <c r="A36" s="105"/>
    </row>
    <row r="37" spans="1:1" ht="20.100000000000001" customHeight="1">
      <c r="A37" s="105"/>
    </row>
    <row r="38" spans="1:1" ht="20.100000000000001" customHeight="1">
      <c r="A38" s="105"/>
    </row>
    <row r="39" spans="1:1" ht="20.100000000000001" customHeight="1">
      <c r="A39" s="105"/>
    </row>
    <row r="40" spans="1:1" ht="20.100000000000001" customHeight="1">
      <c r="A40" s="105"/>
    </row>
    <row r="41" spans="1:1" ht="20.100000000000001" customHeight="1">
      <c r="A41" s="105"/>
    </row>
    <row r="42" spans="1:1" ht="20.100000000000001" customHeight="1">
      <c r="A42" s="105"/>
    </row>
    <row r="43" spans="1:1" ht="20.100000000000001" customHeight="1">
      <c r="A43" s="105"/>
    </row>
    <row r="44" spans="1:1" ht="20.100000000000001" customHeight="1">
      <c r="A44" s="105"/>
    </row>
    <row r="45" spans="1:1" ht="20.100000000000001" customHeight="1">
      <c r="A45" s="105"/>
    </row>
    <row r="46" spans="1:1" ht="20.100000000000001" customHeight="1">
      <c r="A46" s="105"/>
    </row>
    <row r="47" spans="1:1" ht="20.100000000000001" customHeight="1">
      <c r="A47" s="105"/>
    </row>
    <row r="48" spans="1:1" ht="20.100000000000001" customHeight="1">
      <c r="A48" s="105"/>
    </row>
    <row r="49" spans="1:1" ht="20.100000000000001" customHeight="1">
      <c r="A49" s="105"/>
    </row>
    <row r="50" spans="1:1">
      <c r="A50" s="105"/>
    </row>
    <row r="51" spans="1:1">
      <c r="A51" s="105"/>
    </row>
    <row r="52" spans="1:1">
      <c r="A52" s="105"/>
    </row>
    <row r="53" spans="1:1">
      <c r="A53" s="105"/>
    </row>
    <row r="54" spans="1:1">
      <c r="A54" s="105"/>
    </row>
    <row r="55" spans="1:1">
      <c r="A55" s="105"/>
    </row>
    <row r="56" spans="1:1">
      <c r="A56" s="105"/>
    </row>
    <row r="57" spans="1:1">
      <c r="A57" s="105"/>
    </row>
    <row r="58" spans="1:1">
      <c r="A58" s="105"/>
    </row>
    <row r="59" spans="1:1">
      <c r="A59" s="105"/>
    </row>
    <row r="60" spans="1:1">
      <c r="A60" s="105"/>
    </row>
    <row r="61" spans="1:1">
      <c r="A61" s="105"/>
    </row>
    <row r="62" spans="1:1">
      <c r="A62" s="105"/>
    </row>
    <row r="63" spans="1:1">
      <c r="A63" s="105"/>
    </row>
    <row r="64" spans="1:1">
      <c r="A64" s="105"/>
    </row>
    <row r="65" spans="1:1">
      <c r="A65" s="105"/>
    </row>
    <row r="66" spans="1:1">
      <c r="A66" s="105"/>
    </row>
    <row r="67" spans="1:1">
      <c r="A67" s="105"/>
    </row>
    <row r="68" spans="1:1">
      <c r="A68" s="105"/>
    </row>
    <row r="69" spans="1:1">
      <c r="A69" s="105"/>
    </row>
    <row r="70" spans="1:1">
      <c r="A70" s="105"/>
    </row>
    <row r="71" spans="1:1">
      <c r="A71" s="105"/>
    </row>
    <row r="72" spans="1:1">
      <c r="A72" s="105"/>
    </row>
    <row r="73" spans="1:1">
      <c r="A73" s="105"/>
    </row>
    <row r="74" spans="1:1">
      <c r="A74" s="105"/>
    </row>
    <row r="75" spans="1:1">
      <c r="A75" s="105"/>
    </row>
    <row r="76" spans="1:1">
      <c r="A76" s="105"/>
    </row>
    <row r="77" spans="1:1">
      <c r="A77" s="105"/>
    </row>
    <row r="78" spans="1:1">
      <c r="A78" s="105"/>
    </row>
    <row r="79" spans="1:1">
      <c r="A79" s="105"/>
    </row>
    <row r="80" spans="1:1">
      <c r="A80" s="105"/>
    </row>
    <row r="81" spans="1:1">
      <c r="A81" s="105"/>
    </row>
    <row r="82" spans="1:1">
      <c r="A82" s="105"/>
    </row>
    <row r="83" spans="1:1">
      <c r="A83" s="105"/>
    </row>
    <row r="84" spans="1:1">
      <c r="A84" s="105"/>
    </row>
    <row r="85" spans="1:1">
      <c r="A85" s="105"/>
    </row>
    <row r="86" spans="1:1">
      <c r="A86" s="105"/>
    </row>
    <row r="87" spans="1:1">
      <c r="A87" s="105"/>
    </row>
    <row r="88" spans="1:1">
      <c r="A88" s="105"/>
    </row>
    <row r="89" spans="1:1">
      <c r="A89" s="105"/>
    </row>
    <row r="90" spans="1:1">
      <c r="A90" s="105"/>
    </row>
    <row r="91" spans="1:1">
      <c r="A91" s="105"/>
    </row>
    <row r="92" spans="1:1">
      <c r="A92" s="105"/>
    </row>
    <row r="93" spans="1:1">
      <c r="A93" s="105"/>
    </row>
    <row r="94" spans="1:1">
      <c r="A94" s="105"/>
    </row>
    <row r="95" spans="1:1">
      <c r="A95" s="105"/>
    </row>
    <row r="96" spans="1:1">
      <c r="A96" s="105"/>
    </row>
    <row r="97" spans="1:1">
      <c r="A97" s="105"/>
    </row>
    <row r="98" spans="1:1">
      <c r="A98" s="105"/>
    </row>
    <row r="99" spans="1:1">
      <c r="A99" s="105"/>
    </row>
    <row r="100" spans="1:1">
      <c r="A100" s="105"/>
    </row>
    <row r="101" spans="1:1">
      <c r="A101" s="105"/>
    </row>
    <row r="102" spans="1:1">
      <c r="A102" s="105"/>
    </row>
    <row r="103" spans="1:1">
      <c r="A103" s="105"/>
    </row>
    <row r="104" spans="1:1">
      <c r="A104" s="105"/>
    </row>
    <row r="105" spans="1:1">
      <c r="A105" s="105"/>
    </row>
    <row r="106" spans="1:1">
      <c r="A106" s="105"/>
    </row>
    <row r="107" spans="1:1">
      <c r="A107" s="105"/>
    </row>
    <row r="108" spans="1:1">
      <c r="A108" s="105"/>
    </row>
    <row r="109" spans="1:1">
      <c r="A109" s="105"/>
    </row>
    <row r="110" spans="1:1">
      <c r="A110" s="105"/>
    </row>
    <row r="111" spans="1:1">
      <c r="A111" s="105"/>
    </row>
    <row r="112" spans="1:1">
      <c r="A112" s="105"/>
    </row>
    <row r="113" spans="1:1">
      <c r="A113" s="105"/>
    </row>
    <row r="114" spans="1:1">
      <c r="A114" s="105"/>
    </row>
    <row r="115" spans="1:1">
      <c r="A115" s="105"/>
    </row>
    <row r="116" spans="1:1">
      <c r="A116" s="105"/>
    </row>
    <row r="117" spans="1:1">
      <c r="A117" s="105"/>
    </row>
  </sheetData>
  <mergeCells count="4">
    <mergeCell ref="A1:B1"/>
    <mergeCell ref="A2:B2"/>
    <mergeCell ref="A3:B3"/>
    <mergeCell ref="A27:B27"/>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O58"/>
  <sheetViews>
    <sheetView showZeros="0" view="pageBreakPreview" topLeftCell="A7" zoomScaleNormal="100" workbookViewId="0">
      <selection activeCell="R12" sqref="R12"/>
    </sheetView>
  </sheetViews>
  <sheetFormatPr defaultColWidth="9" defaultRowHeight="14.25"/>
  <cols>
    <col min="1" max="1" width="30.75" style="219" customWidth="1"/>
    <col min="2" max="2" width="9.625" style="220" customWidth="1"/>
    <col min="3" max="3" width="9.875" style="220" customWidth="1"/>
    <col min="4" max="4" width="10" style="220" customWidth="1"/>
    <col min="5" max="5" width="9.75" style="220" customWidth="1"/>
    <col min="6" max="6" width="9.875" style="220" customWidth="1"/>
    <col min="7" max="7" width="27.5" style="221" customWidth="1"/>
    <col min="8" max="8" width="9.5" style="220" customWidth="1"/>
    <col min="9" max="9" width="9.375" style="220" customWidth="1"/>
    <col min="10" max="10" width="9.125" style="220" customWidth="1"/>
    <col min="11" max="11" width="10.375" style="220" customWidth="1"/>
    <col min="12" max="12" width="9.75" style="220" customWidth="1"/>
    <col min="13" max="13" width="9" style="222"/>
    <col min="14" max="15" width="9" style="222" hidden="1" customWidth="1"/>
    <col min="16" max="16384" width="9" style="222"/>
  </cols>
  <sheetData>
    <row r="1" spans="1:15" ht="18" customHeight="1">
      <c r="A1" s="307" t="s">
        <v>171</v>
      </c>
      <c r="B1" s="307"/>
      <c r="C1" s="307"/>
      <c r="D1" s="307"/>
      <c r="E1" s="307"/>
      <c r="F1" s="307"/>
      <c r="G1" s="307"/>
      <c r="H1" s="35"/>
      <c r="I1" s="35"/>
      <c r="J1" s="35"/>
      <c r="K1" s="35"/>
      <c r="L1" s="35"/>
      <c r="M1"/>
    </row>
    <row r="2" spans="1:15" ht="30" customHeight="1">
      <c r="A2" s="308" t="s">
        <v>537</v>
      </c>
      <c r="B2" s="308"/>
      <c r="C2" s="308"/>
      <c r="D2" s="308"/>
      <c r="E2" s="308"/>
      <c r="F2" s="308"/>
      <c r="G2" s="308"/>
      <c r="H2" s="308"/>
      <c r="I2" s="308"/>
      <c r="J2" s="308"/>
      <c r="K2" s="308"/>
      <c r="L2" s="308"/>
      <c r="M2"/>
    </row>
    <row r="3" spans="1:15" ht="18.95" customHeight="1">
      <c r="A3" s="309" t="s">
        <v>172</v>
      </c>
      <c r="B3" s="309"/>
      <c r="C3" s="309"/>
      <c r="D3" s="309"/>
      <c r="E3" s="309"/>
      <c r="F3" s="309"/>
      <c r="G3" s="309"/>
      <c r="H3" s="223"/>
      <c r="I3" s="223"/>
      <c r="J3" s="223">
        <f>D5-J5</f>
        <v>0</v>
      </c>
      <c r="K3" s="223"/>
      <c r="L3" s="233" t="s">
        <v>8</v>
      </c>
      <c r="M3"/>
      <c r="N3" s="176" t="s">
        <v>517</v>
      </c>
      <c r="O3" s="176" t="s">
        <v>517</v>
      </c>
    </row>
    <row r="4" spans="1:15" ht="45.95" customHeight="1">
      <c r="A4" s="126" t="s">
        <v>173</v>
      </c>
      <c r="B4" s="57" t="s">
        <v>10</v>
      </c>
      <c r="C4" s="57" t="s">
        <v>11</v>
      </c>
      <c r="D4" s="57" t="s">
        <v>12</v>
      </c>
      <c r="E4" s="57" t="s">
        <v>13</v>
      </c>
      <c r="F4" s="188" t="s">
        <v>14</v>
      </c>
      <c r="G4" s="126" t="s">
        <v>92</v>
      </c>
      <c r="H4" s="57" t="s">
        <v>10</v>
      </c>
      <c r="I4" s="57" t="s">
        <v>11</v>
      </c>
      <c r="J4" s="57" t="s">
        <v>12</v>
      </c>
      <c r="K4" s="57" t="s">
        <v>416</v>
      </c>
      <c r="L4" s="188" t="s">
        <v>14</v>
      </c>
      <c r="M4"/>
      <c r="N4" s="176" t="s">
        <v>515</v>
      </c>
      <c r="O4" s="176" t="s">
        <v>516</v>
      </c>
    </row>
    <row r="5" spans="1:15" ht="21" customHeight="1">
      <c r="A5" s="126" t="s">
        <v>16</v>
      </c>
      <c r="B5" s="84">
        <f>B6+B20</f>
        <v>60</v>
      </c>
      <c r="C5" s="84">
        <f t="shared" ref="C5:D5" si="0">C6+C20</f>
        <v>60</v>
      </c>
      <c r="D5" s="84">
        <f t="shared" si="0"/>
        <v>60</v>
      </c>
      <c r="E5" s="268">
        <v>1</v>
      </c>
      <c r="F5" s="268">
        <v>0.15</v>
      </c>
      <c r="G5" s="126" t="s">
        <v>16</v>
      </c>
      <c r="H5" s="84">
        <f>H6+H20</f>
        <v>60</v>
      </c>
      <c r="I5" s="84">
        <f t="shared" ref="I5:J5" si="1">I6+I20</f>
        <v>60</v>
      </c>
      <c r="J5" s="84">
        <f t="shared" si="1"/>
        <v>60</v>
      </c>
      <c r="K5" s="268">
        <v>1</v>
      </c>
      <c r="L5" s="268">
        <v>0.15</v>
      </c>
      <c r="M5"/>
      <c r="N5" s="222">
        <v>401</v>
      </c>
      <c r="O5" s="222">
        <v>401</v>
      </c>
    </row>
    <row r="6" spans="1:15" ht="24.95" customHeight="1">
      <c r="A6" s="224" t="s">
        <v>17</v>
      </c>
      <c r="B6" s="84">
        <f>SUM(B7:B19)</f>
        <v>0</v>
      </c>
      <c r="C6" s="84">
        <f t="shared" ref="C6:D6" si="2">SUM(C7:C19)</f>
        <v>0</v>
      </c>
      <c r="D6" s="84">
        <f t="shared" si="2"/>
        <v>0</v>
      </c>
      <c r="E6" s="225"/>
      <c r="F6" s="225"/>
      <c r="G6" s="224" t="s">
        <v>18</v>
      </c>
      <c r="H6" s="84">
        <f>SUM(H7:H14)</f>
        <v>60</v>
      </c>
      <c r="I6" s="84">
        <f t="shared" ref="I6:J6" si="3">SUM(I7:I14)</f>
        <v>60</v>
      </c>
      <c r="J6" s="84">
        <f t="shared" si="3"/>
        <v>60</v>
      </c>
      <c r="K6" s="268">
        <v>1</v>
      </c>
      <c r="L6" s="268">
        <v>0.17599999999999999</v>
      </c>
      <c r="M6"/>
      <c r="O6" s="222">
        <v>341</v>
      </c>
    </row>
    <row r="7" spans="1:15" ht="24.95" customHeight="1">
      <c r="A7" s="226" t="s">
        <v>174</v>
      </c>
      <c r="B7" s="89"/>
      <c r="C7" s="89"/>
      <c r="D7" s="89"/>
      <c r="E7" s="269"/>
      <c r="F7" s="269"/>
      <c r="G7" s="226" t="s">
        <v>175</v>
      </c>
      <c r="H7" s="89">
        <v>60</v>
      </c>
      <c r="I7" s="89">
        <v>60</v>
      </c>
      <c r="J7" s="89">
        <v>60</v>
      </c>
      <c r="K7" s="270">
        <v>1</v>
      </c>
      <c r="L7" s="270">
        <v>0.25</v>
      </c>
      <c r="M7"/>
      <c r="O7" s="222">
        <v>240</v>
      </c>
    </row>
    <row r="8" spans="1:15" ht="24.95" customHeight="1">
      <c r="A8" s="226" t="s">
        <v>176</v>
      </c>
      <c r="B8" s="89"/>
      <c r="C8" s="89"/>
      <c r="D8" s="89"/>
      <c r="E8" s="269"/>
      <c r="F8" s="269"/>
      <c r="G8" s="226" t="s">
        <v>177</v>
      </c>
      <c r="H8" s="89"/>
      <c r="I8" s="89"/>
      <c r="J8" s="89"/>
      <c r="K8" s="228"/>
      <c r="L8" s="228"/>
      <c r="M8"/>
    </row>
    <row r="9" spans="1:15" ht="24.95" customHeight="1">
      <c r="A9" s="226" t="s">
        <v>178</v>
      </c>
      <c r="B9" s="89"/>
      <c r="C9" s="89"/>
      <c r="D9" s="89"/>
      <c r="E9" s="269"/>
      <c r="F9" s="269"/>
      <c r="G9" s="226" t="s">
        <v>179</v>
      </c>
      <c r="H9" s="89"/>
      <c r="I9" s="89"/>
      <c r="J9" s="89"/>
      <c r="K9" s="228"/>
      <c r="L9" s="228"/>
      <c r="M9"/>
    </row>
    <row r="10" spans="1:15" ht="24.95" customHeight="1">
      <c r="A10" s="226" t="s">
        <v>180</v>
      </c>
      <c r="B10" s="89"/>
      <c r="C10" s="89"/>
      <c r="D10" s="89"/>
      <c r="E10" s="269"/>
      <c r="F10" s="269"/>
      <c r="G10" s="226" t="s">
        <v>181</v>
      </c>
      <c r="H10" s="89"/>
      <c r="I10" s="89"/>
      <c r="J10" s="89"/>
      <c r="K10" s="228"/>
      <c r="L10" s="228"/>
      <c r="M10"/>
      <c r="O10" s="222">
        <v>101</v>
      </c>
    </row>
    <row r="11" spans="1:15" ht="24.95" customHeight="1">
      <c r="A11" s="226" t="s">
        <v>182</v>
      </c>
      <c r="B11" s="89"/>
      <c r="C11" s="89"/>
      <c r="D11" s="89"/>
      <c r="E11" s="228"/>
      <c r="F11" s="228"/>
      <c r="G11" s="226" t="s">
        <v>183</v>
      </c>
      <c r="H11" s="89"/>
      <c r="I11" s="89"/>
      <c r="J11" s="89"/>
      <c r="K11" s="228"/>
      <c r="L11" s="228"/>
      <c r="M11"/>
    </row>
    <row r="12" spans="1:15" ht="24.95" customHeight="1">
      <c r="A12" s="226" t="s">
        <v>184</v>
      </c>
      <c r="B12" s="89"/>
      <c r="C12" s="89"/>
      <c r="D12" s="89"/>
      <c r="E12" s="269"/>
      <c r="F12" s="228"/>
      <c r="G12" s="226" t="s">
        <v>185</v>
      </c>
      <c r="H12" s="89"/>
      <c r="I12" s="89"/>
      <c r="J12" s="89"/>
      <c r="K12" s="228"/>
      <c r="L12" s="228"/>
      <c r="M12"/>
    </row>
    <row r="13" spans="1:15" ht="24.95" customHeight="1">
      <c r="A13" s="226" t="s">
        <v>186</v>
      </c>
      <c r="B13" s="89"/>
      <c r="C13" s="89"/>
      <c r="D13" s="89"/>
      <c r="E13" s="228"/>
      <c r="F13" s="228"/>
      <c r="G13" s="226" t="s">
        <v>187</v>
      </c>
      <c r="H13" s="89"/>
      <c r="I13" s="89"/>
      <c r="J13" s="89"/>
      <c r="K13" s="228"/>
      <c r="L13" s="228"/>
      <c r="M13"/>
    </row>
    <row r="14" spans="1:15" ht="24.95" customHeight="1">
      <c r="A14" s="226" t="s">
        <v>188</v>
      </c>
      <c r="B14" s="89"/>
      <c r="C14" s="89"/>
      <c r="D14" s="89"/>
      <c r="E14" s="269"/>
      <c r="F14" s="269"/>
      <c r="G14" s="226" t="s">
        <v>189</v>
      </c>
      <c r="H14" s="89"/>
      <c r="I14" s="89"/>
      <c r="J14" s="89"/>
      <c r="K14" s="228"/>
      <c r="L14" s="228"/>
      <c r="M14"/>
    </row>
    <row r="15" spans="1:15" ht="24.95" customHeight="1">
      <c r="A15" s="226" t="s">
        <v>190</v>
      </c>
      <c r="B15" s="89"/>
      <c r="C15" s="89"/>
      <c r="D15" s="89"/>
      <c r="E15" s="269"/>
      <c r="F15" s="269"/>
      <c r="G15" s="226"/>
      <c r="H15" s="62"/>
      <c r="I15" s="227"/>
      <c r="J15" s="227"/>
      <c r="K15" s="269"/>
      <c r="L15" s="269"/>
      <c r="M15"/>
    </row>
    <row r="16" spans="1:15" ht="24.95" customHeight="1">
      <c r="A16" s="226" t="s">
        <v>191</v>
      </c>
      <c r="B16" s="89"/>
      <c r="C16" s="89"/>
      <c r="D16" s="89"/>
      <c r="E16" s="269"/>
      <c r="F16" s="269"/>
      <c r="G16" s="226"/>
      <c r="H16" s="62"/>
      <c r="I16" s="227"/>
      <c r="J16" s="227"/>
      <c r="K16" s="269"/>
      <c r="L16" s="269"/>
      <c r="M16"/>
    </row>
    <row r="17" spans="1:15" ht="24.95" customHeight="1">
      <c r="A17" s="208" t="s">
        <v>192</v>
      </c>
      <c r="B17" s="89"/>
      <c r="C17" s="89"/>
      <c r="D17" s="89"/>
      <c r="E17" s="269"/>
      <c r="F17" s="269"/>
      <c r="G17" s="226"/>
      <c r="H17" s="62"/>
      <c r="I17" s="227"/>
      <c r="J17" s="227"/>
      <c r="K17" s="269"/>
      <c r="L17" s="269"/>
      <c r="M17"/>
    </row>
    <row r="18" spans="1:15" ht="24.95" customHeight="1">
      <c r="A18" s="208" t="s">
        <v>193</v>
      </c>
      <c r="B18" s="89"/>
      <c r="C18" s="89"/>
      <c r="D18" s="89"/>
      <c r="E18" s="269"/>
      <c r="F18" s="269"/>
      <c r="G18" s="226"/>
      <c r="H18" s="62"/>
      <c r="I18" s="227"/>
      <c r="J18" s="227"/>
      <c r="K18" s="269"/>
      <c r="L18" s="269"/>
      <c r="M18"/>
    </row>
    <row r="19" spans="1:15" ht="24.95" customHeight="1">
      <c r="A19" s="208" t="s">
        <v>194</v>
      </c>
      <c r="B19" s="89"/>
      <c r="C19" s="89"/>
      <c r="D19" s="89"/>
      <c r="E19" s="228"/>
      <c r="F19" s="228"/>
      <c r="G19" s="226"/>
      <c r="H19" s="229"/>
      <c r="I19" s="229"/>
      <c r="J19" s="229"/>
      <c r="K19" s="260"/>
      <c r="L19" s="269"/>
    </row>
    <row r="20" spans="1:15" ht="24.95" customHeight="1">
      <c r="A20" s="224" t="s">
        <v>68</v>
      </c>
      <c r="B20" s="84">
        <f>SUM(B21:B23,B26)</f>
        <v>60</v>
      </c>
      <c r="C20" s="84">
        <f t="shared" ref="C20:D20" si="4">SUM(C21:C23,C26)</f>
        <v>60</v>
      </c>
      <c r="D20" s="84">
        <f t="shared" si="4"/>
        <v>60</v>
      </c>
      <c r="E20" s="268">
        <v>1</v>
      </c>
      <c r="F20" s="268">
        <v>0.15</v>
      </c>
      <c r="G20" s="224" t="s">
        <v>69</v>
      </c>
      <c r="H20" s="84">
        <f>SUM(H21:H24,H26,H29)</f>
        <v>0</v>
      </c>
      <c r="I20" s="84">
        <f>SUM(I21:I24,I26,I29)</f>
        <v>0</v>
      </c>
      <c r="J20" s="84">
        <f>SUM(J21:J24,J26,J29)</f>
        <v>0</v>
      </c>
      <c r="K20" s="273"/>
      <c r="L20" s="268"/>
      <c r="N20" s="222">
        <v>401</v>
      </c>
      <c r="O20" s="222">
        <v>60</v>
      </c>
    </row>
    <row r="21" spans="1:15" ht="24.95" customHeight="1">
      <c r="A21" s="208" t="s">
        <v>70</v>
      </c>
      <c r="B21" s="89"/>
      <c r="C21" s="89"/>
      <c r="D21" s="89"/>
      <c r="E21" s="270"/>
      <c r="F21" s="270"/>
      <c r="G21" s="88" t="s">
        <v>71</v>
      </c>
      <c r="H21" s="89"/>
      <c r="I21" s="89"/>
      <c r="J21" s="89"/>
      <c r="K21" s="270"/>
      <c r="L21" s="271"/>
      <c r="N21" s="222">
        <v>101</v>
      </c>
    </row>
    <row r="22" spans="1:15" ht="24.95" customHeight="1">
      <c r="A22" s="208" t="s">
        <v>72</v>
      </c>
      <c r="B22" s="89"/>
      <c r="C22" s="89"/>
      <c r="D22" s="89"/>
      <c r="E22" s="270"/>
      <c r="F22" s="271"/>
      <c r="G22" s="88" t="s">
        <v>73</v>
      </c>
      <c r="H22" s="89"/>
      <c r="I22" s="89"/>
      <c r="J22" s="89"/>
      <c r="K22" s="270"/>
      <c r="L22" s="271"/>
    </row>
    <row r="23" spans="1:15" ht="24.95" customHeight="1">
      <c r="A23" s="144" t="s">
        <v>195</v>
      </c>
      <c r="B23" s="89"/>
      <c r="C23" s="89"/>
      <c r="D23" s="89"/>
      <c r="E23" s="270"/>
      <c r="F23" s="271"/>
      <c r="G23" s="208" t="s">
        <v>196</v>
      </c>
      <c r="H23" s="89"/>
      <c r="I23" s="89"/>
      <c r="J23" s="89"/>
      <c r="K23" s="270"/>
      <c r="L23" s="271"/>
    </row>
    <row r="24" spans="1:15" ht="24.95" customHeight="1">
      <c r="A24" s="144" t="s">
        <v>80</v>
      </c>
      <c r="B24" s="89"/>
      <c r="C24" s="89"/>
      <c r="D24" s="89"/>
      <c r="E24" s="270"/>
      <c r="F24" s="272"/>
      <c r="G24" s="144" t="s">
        <v>197</v>
      </c>
      <c r="H24" s="89"/>
      <c r="I24" s="89"/>
      <c r="J24" s="89"/>
      <c r="K24" s="270"/>
      <c r="L24" s="271"/>
    </row>
    <row r="25" spans="1:15" ht="24.95" customHeight="1">
      <c r="A25" s="144" t="s">
        <v>82</v>
      </c>
      <c r="B25" s="89"/>
      <c r="C25" s="89"/>
      <c r="D25" s="89"/>
      <c r="E25" s="270"/>
      <c r="F25" s="272"/>
      <c r="G25" s="144" t="s">
        <v>198</v>
      </c>
      <c r="H25" s="89"/>
      <c r="I25" s="89"/>
      <c r="J25" s="89"/>
      <c r="K25" s="270"/>
      <c r="L25" s="272"/>
    </row>
    <row r="26" spans="1:15" ht="24.95" customHeight="1">
      <c r="A26" s="208" t="s">
        <v>199</v>
      </c>
      <c r="B26" s="89">
        <v>60</v>
      </c>
      <c r="C26" s="89">
        <v>60</v>
      </c>
      <c r="D26" s="89">
        <v>60</v>
      </c>
      <c r="E26" s="270">
        <v>1</v>
      </c>
      <c r="F26" s="270">
        <v>0.2</v>
      </c>
      <c r="G26" s="144" t="s">
        <v>83</v>
      </c>
      <c r="H26" s="89"/>
      <c r="I26" s="89"/>
      <c r="J26" s="89"/>
      <c r="K26" s="270"/>
      <c r="L26" s="272"/>
      <c r="N26" s="222">
        <v>300</v>
      </c>
    </row>
    <row r="27" spans="1:15" ht="24.95" customHeight="1">
      <c r="A27" s="208"/>
      <c r="B27" s="89"/>
      <c r="C27" s="89"/>
      <c r="D27" s="89"/>
      <c r="E27" s="270"/>
      <c r="F27" s="272"/>
      <c r="G27" s="231" t="s">
        <v>85</v>
      </c>
      <c r="H27" s="89"/>
      <c r="I27" s="89"/>
      <c r="J27" s="89"/>
      <c r="K27" s="270"/>
      <c r="L27" s="272"/>
    </row>
    <row r="28" spans="1:15" ht="24.95" customHeight="1">
      <c r="A28" s="230"/>
      <c r="B28" s="230"/>
      <c r="C28" s="230"/>
      <c r="D28" s="230"/>
      <c r="E28" s="271"/>
      <c r="F28" s="271"/>
      <c r="G28" s="231" t="s">
        <v>87</v>
      </c>
      <c r="H28" s="89"/>
      <c r="I28" s="89"/>
      <c r="J28" s="89"/>
      <c r="K28" s="270"/>
      <c r="L28" s="272"/>
    </row>
    <row r="29" spans="1:15" ht="24.95" customHeight="1">
      <c r="A29" s="230"/>
      <c r="B29" s="230"/>
      <c r="C29" s="230"/>
      <c r="D29" s="230"/>
      <c r="E29" s="271"/>
      <c r="F29" s="271"/>
      <c r="G29" s="208" t="s">
        <v>90</v>
      </c>
      <c r="H29" s="89"/>
      <c r="I29" s="89"/>
      <c r="J29" s="89"/>
      <c r="K29" s="228"/>
      <c r="L29" s="228"/>
      <c r="O29" s="222">
        <v>60</v>
      </c>
    </row>
    <row r="30" spans="1:15" ht="37.5" customHeight="1">
      <c r="A30" s="310" t="s">
        <v>477</v>
      </c>
      <c r="B30" s="310"/>
      <c r="C30" s="310"/>
      <c r="D30" s="310"/>
      <c r="E30" s="310"/>
      <c r="F30" s="310"/>
      <c r="G30" s="310"/>
      <c r="H30" s="310"/>
      <c r="I30" s="310"/>
      <c r="J30" s="310"/>
      <c r="K30" s="310"/>
      <c r="L30" s="310"/>
    </row>
    <row r="31" spans="1:15" ht="20.100000000000001" customHeight="1">
      <c r="F31" s="222"/>
      <c r="G31" s="232"/>
      <c r="H31" s="232"/>
      <c r="I31" s="232"/>
      <c r="J31" s="232"/>
      <c r="K31" s="232"/>
      <c r="L31" s="232"/>
    </row>
    <row r="32" spans="1:15" ht="20.100000000000001" customHeight="1">
      <c r="F32" s="222"/>
      <c r="L32" s="222"/>
    </row>
    <row r="33" spans="12:12" ht="20.100000000000001" customHeight="1">
      <c r="L33" s="222"/>
    </row>
    <row r="34" spans="12:12" ht="20.100000000000001" customHeight="1"/>
    <row r="35" spans="12:12" ht="20.100000000000001" customHeight="1"/>
    <row r="36" spans="12:12" ht="20.100000000000001" customHeight="1"/>
    <row r="37" spans="12:12" ht="20.100000000000001" customHeight="1"/>
    <row r="38" spans="12:12" ht="20.100000000000001" customHeight="1"/>
    <row r="39" spans="12:12" ht="20.100000000000001" customHeight="1"/>
    <row r="40" spans="12:12" ht="20.100000000000001" customHeight="1"/>
    <row r="41" spans="12:12" ht="20.100000000000001" customHeight="1"/>
    <row r="42" spans="12:12" ht="20.100000000000001" customHeight="1"/>
    <row r="43" spans="12:12" ht="20.100000000000001" customHeight="1"/>
    <row r="44" spans="12:12" ht="20.100000000000001" customHeight="1"/>
    <row r="45" spans="12:12" ht="20.100000000000001" customHeight="1"/>
    <row r="46" spans="12:12" ht="20.100000000000001" customHeight="1"/>
    <row r="47" spans="12:12" ht="20.100000000000001" customHeight="1"/>
    <row r="48" spans="12:12" ht="20.100000000000001" customHeight="1"/>
    <row r="49" spans="2:12" ht="20.100000000000001" customHeight="1"/>
    <row r="50" spans="2:12" ht="20.100000000000001" customHeight="1"/>
    <row r="51" spans="2:12" ht="20.100000000000001" customHeight="1"/>
    <row r="52" spans="2:12" s="219" customFormat="1" ht="20.100000000000001" customHeight="1">
      <c r="B52" s="220"/>
      <c r="C52" s="220"/>
      <c r="D52" s="220"/>
      <c r="E52" s="220"/>
      <c r="F52" s="220"/>
      <c r="G52" s="221"/>
      <c r="H52" s="220"/>
      <c r="I52" s="220"/>
      <c r="J52" s="220"/>
      <c r="K52" s="220"/>
      <c r="L52" s="220"/>
    </row>
    <row r="53" spans="2:12" s="219" customFormat="1" ht="20.100000000000001" customHeight="1">
      <c r="B53" s="220"/>
      <c r="C53" s="220"/>
      <c r="D53" s="220"/>
      <c r="E53" s="220"/>
      <c r="F53" s="220"/>
      <c r="G53" s="221"/>
      <c r="H53" s="220"/>
      <c r="I53" s="220"/>
      <c r="J53" s="220"/>
      <c r="K53" s="220"/>
      <c r="L53" s="220"/>
    </row>
    <row r="54" spans="2:12" s="219" customFormat="1" ht="20.100000000000001" customHeight="1">
      <c r="B54" s="220"/>
      <c r="C54" s="220"/>
      <c r="D54" s="220"/>
      <c r="E54" s="220"/>
      <c r="F54" s="220"/>
      <c r="G54" s="221"/>
      <c r="H54" s="220"/>
      <c r="I54" s="220"/>
      <c r="J54" s="220"/>
      <c r="K54" s="220"/>
      <c r="L54" s="220"/>
    </row>
    <row r="55" spans="2:12" s="219" customFormat="1" ht="20.100000000000001" customHeight="1">
      <c r="B55" s="220"/>
      <c r="C55" s="220"/>
      <c r="D55" s="220"/>
      <c r="E55" s="220"/>
      <c r="F55" s="220"/>
      <c r="G55" s="221"/>
      <c r="H55" s="220"/>
      <c r="I55" s="220"/>
      <c r="J55" s="220"/>
      <c r="K55" s="220"/>
      <c r="L55" s="220"/>
    </row>
    <row r="56" spans="2:12" s="219" customFormat="1" ht="20.100000000000001" customHeight="1">
      <c r="B56" s="220"/>
      <c r="C56" s="220"/>
      <c r="D56" s="220"/>
      <c r="E56" s="220"/>
      <c r="F56" s="220"/>
      <c r="G56" s="221"/>
      <c r="H56" s="220"/>
      <c r="I56" s="220"/>
      <c r="J56" s="220"/>
      <c r="K56" s="220"/>
      <c r="L56" s="220"/>
    </row>
    <row r="57" spans="2:12" s="219" customFormat="1" ht="20.100000000000001" customHeight="1">
      <c r="B57" s="220"/>
      <c r="C57" s="220"/>
      <c r="D57" s="220"/>
      <c r="E57" s="220"/>
      <c r="F57" s="220"/>
      <c r="G57" s="221"/>
      <c r="H57" s="220"/>
      <c r="I57" s="220"/>
      <c r="J57" s="220"/>
      <c r="K57" s="220"/>
      <c r="L57" s="220"/>
    </row>
    <row r="58" spans="2:12" s="219" customFormat="1" ht="20.100000000000001" customHeight="1">
      <c r="B58" s="220"/>
      <c r="C58" s="220"/>
      <c r="D58" s="220"/>
      <c r="E58" s="220"/>
      <c r="F58" s="220"/>
      <c r="G58" s="221"/>
      <c r="H58" s="220"/>
      <c r="I58" s="220"/>
      <c r="J58" s="220"/>
      <c r="K58" s="220"/>
      <c r="L58" s="220"/>
    </row>
  </sheetData>
  <mergeCells count="4">
    <mergeCell ref="A1:G1"/>
    <mergeCell ref="A2:L2"/>
    <mergeCell ref="A3:G3"/>
    <mergeCell ref="A30:L30"/>
  </mergeCells>
  <phoneticPr fontId="78" type="noConversion"/>
  <printOptions horizontalCentered="1"/>
  <pageMargins left="0.23611111111111099" right="0.23611111111111099" top="0.51180555555555596" bottom="0.43263888888888902" header="0.31458333333333299" footer="0.156944444444444"/>
  <pageSetup paperSize="9" scale="64" orientation="portrait" blackAndWhite="1" errors="blank"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B8"/>
  <sheetViews>
    <sheetView workbookViewId="0">
      <selection activeCell="E12" sqref="E12"/>
    </sheetView>
  </sheetViews>
  <sheetFormatPr defaultColWidth="9" defaultRowHeight="14.25"/>
  <cols>
    <col min="1" max="1" width="47.25" style="217" customWidth="1"/>
    <col min="2" max="2" width="27.375" style="217" customWidth="1"/>
    <col min="3" max="3" width="11.625" style="218" customWidth="1"/>
    <col min="4" max="16384" width="9" style="218"/>
  </cols>
  <sheetData>
    <row r="1" spans="1:2" ht="18" customHeight="1">
      <c r="A1" s="311" t="s">
        <v>200</v>
      </c>
      <c r="B1" s="311"/>
    </row>
    <row r="2" spans="1:2" ht="24">
      <c r="A2" s="312" t="s">
        <v>538</v>
      </c>
      <c r="B2" s="312"/>
    </row>
    <row r="3" spans="1:2" ht="20.25" customHeight="1">
      <c r="A3" s="107"/>
      <c r="B3" s="118" t="s">
        <v>8</v>
      </c>
    </row>
    <row r="4" spans="1:2" ht="20.100000000000001" customHeight="1">
      <c r="A4" s="274" t="s">
        <v>418</v>
      </c>
      <c r="B4" s="275" t="s">
        <v>461</v>
      </c>
    </row>
    <row r="5" spans="1:2" ht="21" customHeight="1">
      <c r="A5" s="265" t="s">
        <v>462</v>
      </c>
      <c r="B5" s="276">
        <v>60</v>
      </c>
    </row>
    <row r="6" spans="1:2" ht="21" customHeight="1">
      <c r="A6" s="265" t="s">
        <v>463</v>
      </c>
      <c r="B6" s="276">
        <v>60</v>
      </c>
    </row>
    <row r="7" spans="1:2" ht="20.100000000000001" customHeight="1">
      <c r="A7" s="265" t="s">
        <v>464</v>
      </c>
      <c r="B7" s="276">
        <v>60</v>
      </c>
    </row>
    <row r="8" spans="1:2" ht="20.100000000000001" customHeight="1">
      <c r="A8" s="267" t="s">
        <v>465</v>
      </c>
      <c r="B8" s="266">
        <v>60</v>
      </c>
    </row>
  </sheetData>
  <autoFilter ref="A4:E8" xr:uid="{00000000-0009-0000-0000-000007000000}"/>
  <mergeCells count="2">
    <mergeCell ref="A1:B1"/>
    <mergeCell ref="A2:B2"/>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D13"/>
  <sheetViews>
    <sheetView workbookViewId="0">
      <selection activeCell="H14" sqref="H14"/>
    </sheetView>
  </sheetViews>
  <sheetFormatPr defaultColWidth="9" defaultRowHeight="13.5"/>
  <cols>
    <col min="1" max="1" width="30.75" customWidth="1"/>
    <col min="2" max="2" width="15.375" customWidth="1"/>
    <col min="3" max="3" width="20" customWidth="1"/>
    <col min="4" max="4" width="14" customWidth="1"/>
  </cols>
  <sheetData>
    <row r="1" spans="1:4" ht="18.75">
      <c r="A1" s="311" t="s">
        <v>202</v>
      </c>
      <c r="B1" s="311"/>
    </row>
    <row r="2" spans="1:4" ht="24">
      <c r="A2" s="299" t="s">
        <v>539</v>
      </c>
      <c r="B2" s="299"/>
      <c r="C2" s="299"/>
      <c r="D2" s="299"/>
    </row>
    <row r="3" spans="1:4">
      <c r="D3" t="s">
        <v>8</v>
      </c>
    </row>
    <row r="4" spans="1:4" ht="23.1" customHeight="1">
      <c r="A4" s="126" t="s">
        <v>173</v>
      </c>
      <c r="B4" s="126" t="s">
        <v>12</v>
      </c>
      <c r="C4" s="126" t="s">
        <v>92</v>
      </c>
      <c r="D4" s="126" t="s">
        <v>12</v>
      </c>
    </row>
    <row r="5" spans="1:4" ht="23.1" customHeight="1">
      <c r="A5" s="127" t="s">
        <v>203</v>
      </c>
      <c r="B5" s="215"/>
      <c r="C5" s="127" t="s">
        <v>204</v>
      </c>
      <c r="D5" s="215"/>
    </row>
    <row r="6" spans="1:4" ht="23.1" customHeight="1">
      <c r="A6" s="128" t="s">
        <v>205</v>
      </c>
      <c r="B6" s="89"/>
      <c r="C6" s="128" t="s">
        <v>206</v>
      </c>
      <c r="D6" s="89"/>
    </row>
    <row r="7" spans="1:4" ht="23.1" customHeight="1">
      <c r="A7" s="128" t="s">
        <v>207</v>
      </c>
      <c r="B7" s="89"/>
      <c r="C7" s="128" t="s">
        <v>208</v>
      </c>
      <c r="D7" s="89"/>
    </row>
    <row r="8" spans="1:4" ht="23.1" customHeight="1">
      <c r="A8" s="128" t="s">
        <v>209</v>
      </c>
      <c r="B8" s="89"/>
      <c r="C8" s="128" t="s">
        <v>210</v>
      </c>
      <c r="D8" s="89"/>
    </row>
    <row r="9" spans="1:4" ht="23.1" customHeight="1">
      <c r="A9" s="128" t="s">
        <v>211</v>
      </c>
      <c r="B9" s="89"/>
      <c r="C9" s="129"/>
      <c r="D9" s="129"/>
    </row>
    <row r="10" spans="1:4" ht="23.1" customHeight="1">
      <c r="A10" s="128" t="s">
        <v>212</v>
      </c>
      <c r="B10" s="89"/>
      <c r="C10" s="129"/>
      <c r="D10" s="129"/>
    </row>
    <row r="11" spans="1:4" ht="23.1" customHeight="1">
      <c r="A11" s="128" t="s">
        <v>213</v>
      </c>
      <c r="B11" s="89"/>
      <c r="C11" s="129"/>
      <c r="D11" s="129"/>
    </row>
    <row r="12" spans="1:4" ht="23.1" customHeight="1">
      <c r="A12" s="128" t="s">
        <v>214</v>
      </c>
      <c r="B12" s="89"/>
      <c r="C12" s="129"/>
      <c r="D12" s="129"/>
    </row>
    <row r="13" spans="1:4" ht="23.1" customHeight="1">
      <c r="A13" s="128" t="s">
        <v>215</v>
      </c>
      <c r="B13" s="89"/>
      <c r="C13" s="129"/>
      <c r="D13" s="129"/>
    </row>
  </sheetData>
  <mergeCells count="2">
    <mergeCell ref="A1:B1"/>
    <mergeCell ref="A2:D2"/>
  </mergeCells>
  <phoneticPr fontId="78"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31</vt:i4>
      </vt:variant>
      <vt:variant>
        <vt:lpstr>命名范围</vt:lpstr>
      </vt:variant>
      <vt:variant>
        <vt:i4>40</vt:i4>
      </vt:variant>
    </vt:vector>
  </HeadingPairs>
  <TitlesOfParts>
    <vt:vector size="71" baseType="lpstr">
      <vt:lpstr>封面</vt:lpstr>
      <vt:lpstr>目录</vt:lpstr>
      <vt:lpstr>01-2024公共平衡 </vt:lpstr>
      <vt:lpstr>02-2024公共本级支出功能 </vt:lpstr>
      <vt:lpstr>03-2024公共转移支付分地区</vt:lpstr>
      <vt:lpstr>04-2024公共转移支付分项目 </vt:lpstr>
      <vt:lpstr>5-2024基金平衡</vt:lpstr>
      <vt:lpstr>6-2024基金支出</vt:lpstr>
      <vt:lpstr>7-2024基金转移支付收支执行</vt:lpstr>
      <vt:lpstr>8-2024基金转移支付分地区</vt:lpstr>
      <vt:lpstr>9-2024基金转移支付分项目 </vt:lpstr>
      <vt:lpstr>10-2024国资平衡</vt:lpstr>
      <vt:lpstr>11-2024社保平衡</vt:lpstr>
      <vt:lpstr>12-2024社保结余</vt:lpstr>
      <vt:lpstr>13-2025公共平衡</vt:lpstr>
      <vt:lpstr>14-2025公共本级支出功能 </vt:lpstr>
      <vt:lpstr>15-2025公共基本和项目 </vt:lpstr>
      <vt:lpstr>16-2025公共本级基本支出</vt:lpstr>
      <vt:lpstr>17-2025公共转移支付分地区</vt:lpstr>
      <vt:lpstr>18-2025公共转移支付分项目</vt:lpstr>
      <vt:lpstr>19-2025基金平衡</vt:lpstr>
      <vt:lpstr>20-2025基金支出</vt:lpstr>
      <vt:lpstr>21-2025基金转移支付收支预算表</vt:lpstr>
      <vt:lpstr>22-2025基金转移支付分地区</vt:lpstr>
      <vt:lpstr>23-2025基金转移支付分项目</vt:lpstr>
      <vt:lpstr>24-2025国资平衡</vt:lpstr>
      <vt:lpstr>25-2025社保平衡</vt:lpstr>
      <vt:lpstr>26-2025社保结余</vt:lpstr>
      <vt:lpstr>27-2025三公</vt:lpstr>
      <vt:lpstr>28-龙潭镇2024年债务使用情况</vt:lpstr>
      <vt:lpstr>29-2025新增债券安排</vt:lpstr>
      <vt:lpstr>'01-2024公共平衡 '!Print_Area</vt:lpstr>
      <vt:lpstr>'02-2024公共本级支出功能 '!Print_Area</vt:lpstr>
      <vt:lpstr>'03-2024公共转移支付分地区'!Print_Area</vt:lpstr>
      <vt:lpstr>'04-2024公共转移支付分项目 '!Print_Area</vt:lpstr>
      <vt:lpstr>'10-2024国资平衡'!Print_Area</vt:lpstr>
      <vt:lpstr>'11-2024社保平衡'!Print_Area</vt:lpstr>
      <vt:lpstr>'13-2025公共平衡'!Print_Area</vt:lpstr>
      <vt:lpstr>'14-2025公共本级支出功能 '!Print_Area</vt:lpstr>
      <vt:lpstr>'15-2025公共基本和项目 '!Print_Area</vt:lpstr>
      <vt:lpstr>'16-2025公共本级基本支出'!Print_Area</vt:lpstr>
      <vt:lpstr>'17-2025公共转移支付分地区'!Print_Area</vt:lpstr>
      <vt:lpstr>'18-2025公共转移支付分项目'!Print_Area</vt:lpstr>
      <vt:lpstr>'19-2025基金平衡'!Print_Area</vt:lpstr>
      <vt:lpstr>'20-2025基金支出'!Print_Area</vt:lpstr>
      <vt:lpstr>'22-2025基金转移支付分地区'!Print_Area</vt:lpstr>
      <vt:lpstr>'23-2025基金转移支付分项目'!Print_Area</vt:lpstr>
      <vt:lpstr>'25-2025社保平衡'!Print_Area</vt:lpstr>
      <vt:lpstr>'27-2025三公'!Print_Area</vt:lpstr>
      <vt:lpstr>'5-2024基金平衡'!Print_Area</vt:lpstr>
      <vt:lpstr>'6-2024基金支出'!Print_Area</vt:lpstr>
      <vt:lpstr>'8-2024基金转移支付分地区'!Print_Area</vt:lpstr>
      <vt:lpstr>'9-2024基金转移支付分项目 '!Print_Area</vt:lpstr>
      <vt:lpstr>'01-2024公共平衡 '!Print_Titles</vt:lpstr>
      <vt:lpstr>'02-2024公共本级支出功能 '!Print_Titles</vt:lpstr>
      <vt:lpstr>'03-2024公共转移支付分地区'!Print_Titles</vt:lpstr>
      <vt:lpstr>'04-2024公共转移支付分项目 '!Print_Titles</vt:lpstr>
      <vt:lpstr>'14-2025公共本级支出功能 '!Print_Titles</vt:lpstr>
      <vt:lpstr>'16-2025公共本级基本支出'!Print_Titles</vt:lpstr>
      <vt:lpstr>'17-2025公共转移支付分地区'!Print_Titles</vt:lpstr>
      <vt:lpstr>'18-2025公共转移支付分项目'!Print_Titles</vt:lpstr>
      <vt:lpstr>'20-2025基金支出'!Print_Titles</vt:lpstr>
      <vt:lpstr>'22-2025基金转移支付分地区'!Print_Titles</vt:lpstr>
      <vt:lpstr>'23-2025基金转移支付分项目'!Print_Titles</vt:lpstr>
      <vt:lpstr>'26-2025社保结余'!Print_Titles</vt:lpstr>
      <vt:lpstr>'28-龙潭镇2024年债务使用情况'!Print_Titles</vt:lpstr>
      <vt:lpstr>'5-2024基金平衡'!Print_Titles</vt:lpstr>
      <vt:lpstr>'6-2024基金支出'!Print_Titles</vt:lpstr>
      <vt:lpstr>'8-2024基金转移支付分地区'!Print_Titles</vt:lpstr>
      <vt:lpstr>'9-2024基金转移支付分项目 '!Print_Titles</vt:lpstr>
      <vt:lpstr>目录!Print_Titles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财政办</cp:lastModifiedBy>
  <cp:lastPrinted>2024-04-24T08:56:17Z</cp:lastPrinted>
  <dcterms:created xsi:type="dcterms:W3CDTF">2006-09-13T11:21:00Z</dcterms:created>
  <dcterms:modified xsi:type="dcterms:W3CDTF">2025-02-14T02:50:39Z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