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 activeTab="2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4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3">重点专项资金绩效目标表!$A$1:$N$10,重点专项资金绩效目标表!$A$17:$N$31,重点专项资金绩效目标表!$A$33:$N$46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,重点专项资金绩效目标表!#REF!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<sst xmlns="http://schemas.openxmlformats.org/spreadsheetml/2006/main" count="418" uniqueCount="192">
  <si>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</si>
  <si>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</si>
  <si>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</si>
  <si>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</si>
  <si>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</si>
  <si>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</si>
  <si>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</si>
  <si>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</si>
  <si>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</si>
  <si>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</si>
  <si>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</si>
  <si>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</si>
  <si>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</si>
  <si>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</si>
  <si>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</si>
  <si>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</si>
  <si>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</si>
  <si>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</si>
  <si>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</si>
  <si>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</si>
  <si>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</si>
  <si>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</si>
  <si>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</si>
  <si>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</si>
  <si>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</si>
  <si>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</si>
  <si>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</si>
  <si>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</si>
  <si>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</si>
  <si>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</si>
  <si>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</si>
  <si>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</si>
  <si>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</si>
  <si>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</si>
  <si>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</si>
  <si>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</si>
  <si>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</si>
  <si>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</si>
  <si>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</si>
  <si>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</si>
  <si>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</si>
  <si>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</si>
  <si>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</si>
  <si>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</si>
  <si>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</si>
  <si>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</si>
  <si>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</si>
  <si>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</si>
  <si>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</si>
  <si>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</si>
  <si>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</si>
  <si>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</si>
  <si>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</si>
  <si>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</si>
  <si>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</si>
  <si>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</si>
  <si>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</si>
  <si>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</si>
  <si>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</si>
  <si>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</si>
  <si>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</si>
  <si>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</si>
  <si>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</si>
  <si>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</si>
  <si>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</si>
  <si>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</si>
  <si>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</si>
  <si>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</si>
  <si>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</si>
  <si>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</si>
  <si>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</si>
  <si>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</si>
  <si>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</si>
  <si>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</si>
  <si>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</si>
  <si>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</si>
  <si>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</si>
  <si>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</si>
  <si>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</si>
  <si>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</si>
  <si>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</si>
  <si>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</si>
  <si>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</si>
  <si>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</si>
  <si>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</si>
  <si>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</si>
  <si>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</si>
  <si>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</si>
  <si>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</si>
  <si>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</si>
  <si>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</si>
  <si>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</si>
  <si>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</si>
  <si>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</si>
  <si>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</si>
  <si>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</si>
  <si>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</si>
  <si>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</si>
  <si>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</si>
  <si>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</si>
  <si>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</si>
  <si>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</si>
  <si>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</si>
  <si>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</si>
  <si>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</si>
  <si>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</si>
  <si>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</si>
  <si>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</si>
  <si>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</si>
  <si>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</si>
  <si>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</si>
  <si>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</si>
  <si>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</si>
  <si>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</si>
  <si>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</si>
  <si>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</si>
  <si>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</si>
  <si>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重庆市涪陵区罗云镇2023年镇级重点专项预算绩效</t>
  </si>
  <si>
    <t>2023年镇级重点专项资金目录</t>
  </si>
  <si>
    <t>服务群众工作补助</t>
  </si>
  <si>
    <t>重庆市涪陵区罗云镇人民政府</t>
  </si>
  <si>
    <t>村（社区）工作补助</t>
  </si>
  <si>
    <t>党龄40年以上老党员生活补贴</t>
  </si>
  <si>
    <t>序号：1</t>
  </si>
  <si>
    <t>2023年项目支出年度绩效目标表</t>
  </si>
  <si>
    <t>编制单位</t>
  </si>
  <si>
    <t>925001-重庆市涪陵区罗云镇人民政府（本级）</t>
  </si>
  <si>
    <t>项目名称</t>
  </si>
  <si>
    <t>50010222T000000157300-服务群众工作补助</t>
  </si>
  <si>
    <t>职能职责与活动</t>
  </si>
  <si>
    <t>46-其他工作/01-党委政府交办的其他工作</t>
  </si>
  <si>
    <t>主管部门</t>
  </si>
  <si>
    <t>925-重庆市涪陵区罗云镇人民政府</t>
  </si>
  <si>
    <t>项目经办人</t>
  </si>
  <si>
    <t>况霄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</si>
  <si>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</si>
  <si>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</si>
  <si>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</si>
  <si>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</si>
  <si>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</si>
  <si>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</si>
  <si>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为扎实推进基层服务型党组织建设，进一步提升村（社区）党组织服务群众的质量和效果，专款专用、按时汇款、足额发放、全面覆盖，保障村（社区）能够正常运转。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</si>
  <si>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</si>
  <si>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</si>
  <si>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</si>
  <si>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</si>
  <si>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</si>
  <si>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</si>
  <si>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>三级指标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</si>
  <si>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</si>
  <si>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</si>
  <si>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</si>
  <si>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</si>
  <si>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</si>
  <si>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</si>
  <si>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</si>
  <si>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</si>
  <si>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效益指标</t>
  </si>
  <si>
    <t>社会效益</t>
  </si>
  <si>
    <t>辖区群众矛盾纠纷化解率</t>
  </si>
  <si>
    <t>≥</t>
  </si>
  <si>
    <t>%</t>
  </si>
  <si>
    <t>是</t>
  </si>
  <si>
    <t>产出指标</t>
  </si>
  <si>
    <t>数量指标</t>
  </si>
  <si>
    <t>每年保障日常办公正常运转村（社区）数量</t>
  </si>
  <si>
    <t>＝</t>
  </si>
  <si>
    <t>个</t>
  </si>
  <si>
    <t>人员关怀人次</t>
  </si>
  <si>
    <t>人次</t>
  </si>
  <si>
    <t>否</t>
  </si>
  <si>
    <t>满意度指标</t>
  </si>
  <si>
    <t>服务对象满意度指标</t>
  </si>
  <si>
    <t>村（社区）服务群众满意率</t>
  </si>
  <si>
    <t>序号：2</t>
  </si>
  <si>
    <t>50010222T000000157266-村（社区）工作补助</t>
  </si>
  <si>
    <t>07-文化艺术工作/01-惠民电影放映</t>
  </si>
  <si>
    <t xml:space="preserve">根据财政拨款及事权要求，按时汇款、足额发放、全面覆盖村社干部工作补贴，让村社干部开展法律法规、国家政策宣传、改善本村基础设施、改善村民生活居住环境，认真调解民间纠纷，促进村民间和谐、团结，达到美丽乡村建设标准目的。
</t>
  </si>
  <si>
    <t xml:space="preserve">三级指标 </t>
  </si>
  <si>
    <t>每年村（社区）为民服务件数</t>
  </si>
  <si>
    <r>
      <rPr>
        <sz val="11"/>
        <color theme="1"/>
        <rFont val="宋体"/>
        <charset val="134"/>
        <scheme val="minor"/>
      </rPr>
      <t>件</t>
    </r>
  </si>
  <si>
    <t>每年各村森林防火巡逻次数</t>
  </si>
  <si>
    <t>次</t>
  </si>
  <si>
    <t>辖区人民群众政策知晓率</t>
  </si>
  <si>
    <t>辖区人民群众满意度</t>
  </si>
  <si>
    <t>序号：3</t>
  </si>
  <si>
    <t>50010222T000000155969-党龄40年以上老党员生活补贴</t>
  </si>
  <si>
    <t>按照区委办公室《关于印发&lt;重庆市涪陵区老党员生活补贴实施办法（暂行）的通知&gt;的通知》（涪陵委办发[2010]26号）、区委组织部相关文件精神，对全区各乡镇（街道）党（工）委符合发放生活补贴的党龄40年以上老党员进行补贴，目标做到严格发放手续，对镇辖内党龄40年以上的老党员做到应补尽补，不漏补。</t>
  </si>
  <si>
    <t>党龄40年以上老党员补贴覆盖率</t>
  </si>
  <si>
    <t>党龄40年以上老党员补贴发放人数</t>
  </si>
  <si>
    <t>人</t>
  </si>
  <si>
    <t>党龄40年以上老党员满意率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</si>
</sst>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4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36" applyNumberFormat="0" applyAlignment="0" applyProtection="0">
      <alignment vertical="center"/>
    </xf>
    <xf numFmtId="0" fontId="23" fillId="5" borderId="37" applyNumberFormat="0" applyAlignment="0" applyProtection="0">
      <alignment vertical="center"/>
    </xf>
    <xf numFmtId="0" fontId="24" fillId="5" borderId="36" applyNumberFormat="0" applyAlignment="0" applyProtection="0">
      <alignment vertical="center"/>
    </xf>
    <xf numFmtId="0" fontId="25" fillId="6" borderId="38" applyNumberFormat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77" fontId="9" fillId="0" borderId="23" xfId="0" applyNumberFormat="1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77" fontId="9" fillId="0" borderId="14" xfId="0" applyNumberFormat="1" applyFont="1" applyBorder="1" applyAlignment="1">
      <alignment horizontal="center" vertical="center" wrapText="1"/>
    </xf>
    <xf numFmtId="177" fontId="9" fillId="0" borderId="2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7" fontId="9" fillId="0" borderId="28" xfId="0" applyNumberFormat="1" applyFon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177" fontId="0" fillId="0" borderId="14" xfId="0" applyNumberFormat="1" applyBorder="1">
      <alignment vertical="center"/>
    </xf>
    <xf numFmtId="177" fontId="0" fillId="0" borderId="28" xfId="0" applyNumberFormat="1" applyBorder="1">
      <alignment vertical="center"/>
    </xf>
    <xf numFmtId="0" fontId="0" fillId="0" borderId="14" xfId="0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57" fontId="12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177" fontId="13" fillId="0" borderId="14" xfId="0" applyNumberFormat="1" applyFont="1" applyBorder="1">
      <alignment vertical="center"/>
    </xf>
    <xf numFmtId="177" fontId="13" fillId="0" borderId="28" xfId="0" applyNumberFormat="1" applyFont="1" applyBorder="1">
      <alignment vertical="center"/>
    </xf>
    <xf numFmtId="0" fontId="13" fillId="0" borderId="31" xfId="0" applyFont="1" applyBorder="1" applyAlignment="1">
      <alignment vertical="center" wrapText="1"/>
    </xf>
    <xf numFmtId="177" fontId="13" fillId="0" borderId="31" xfId="0" applyNumberFormat="1" applyFont="1" applyBorder="1">
      <alignment vertical="center"/>
    </xf>
    <xf numFmtId="177" fontId="13" fillId="0" borderId="32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257175</xdr:colOff>
          <xdr:row>16</xdr:row>
          <xdr:rowOff>238125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010150" y="600773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257175</xdr:colOff>
          <xdr:row>16</xdr:row>
          <xdr:rowOff>238125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010150" y="600773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257175</xdr:colOff>
          <xdr:row>16</xdr:row>
          <xdr:rowOff>238125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010150" y="600773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8</xdr:col>
          <xdr:colOff>257175</xdr:colOff>
          <xdr:row>16</xdr:row>
          <xdr:rowOff>238125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010150" y="600773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43</xdr:row>
          <xdr:rowOff>0</xdr:rowOff>
        </xdr:from>
        <xdr:to>
          <xdr:col>23</xdr:col>
          <xdr:colOff>257175</xdr:colOff>
          <xdr:row>43</xdr:row>
          <xdr:rowOff>238125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4058900" y="1674241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44</xdr:row>
          <xdr:rowOff>0</xdr:rowOff>
        </xdr:from>
        <xdr:to>
          <xdr:col>23</xdr:col>
          <xdr:colOff>257175</xdr:colOff>
          <xdr:row>44</xdr:row>
          <xdr:rowOff>238125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4058900" y="1750441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70" customWidth="1"/>
    <col min="2" max="2" width="33.25" style="71" customWidth="1"/>
    <col min="3" max="3" width="15.25" style="71" customWidth="1"/>
    <col min="4" max="6" width="10.75" style="72" customWidth="1"/>
  </cols>
  <sheetData>
    <row r="1" s="97" customFormat="1" ht="66" customHeight="1" spans="1:1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ht="39" customHeight="1" spans="1:6">
      <c r="A2" s="66" t="s">
        <v>1</v>
      </c>
      <c r="B2" s="67"/>
      <c r="C2" s="67"/>
      <c r="D2" s="68"/>
      <c r="E2" s="68"/>
      <c r="F2" s="69"/>
    </row>
    <row r="3" ht="21" customHeight="1" spans="6:6">
      <c r="F3" s="72" t="s">
        <v>2</v>
      </c>
    </row>
    <row r="4" s="70" customFormat="1" ht="29.1" customHeight="1" spans="1:10">
      <c r="A4" s="73" t="s">
        <v>3</v>
      </c>
      <c r="B4" s="99" t="s">
        <v>4</v>
      </c>
      <c r="C4" s="75" t="s">
        <v>5</v>
      </c>
      <c r="D4" s="76" t="s">
        <v>6</v>
      </c>
      <c r="E4" s="76"/>
      <c r="F4" s="77"/>
      <c r="J4" s="70" t="s">
        <v>7</v>
      </c>
    </row>
    <row r="5" s="83" customFormat="1" ht="29.1" customHeight="1" spans="1:6">
      <c r="A5" s="78"/>
      <c r="B5" s="100"/>
      <c r="C5" s="80"/>
      <c r="D5" s="81" t="s">
        <v>8</v>
      </c>
      <c r="E5" s="81" t="s">
        <v>9</v>
      </c>
      <c r="F5" s="82" t="s">
        <v>10</v>
      </c>
    </row>
    <row r="6" s="83" customFormat="1" ht="29.1" customHeight="1" spans="1:6">
      <c r="A6" s="84" t="s">
        <v>11</v>
      </c>
      <c r="B6" s="85"/>
      <c r="C6" s="86"/>
      <c r="D6" s="81">
        <f>E6+F6</f>
        <v>109958.468</v>
      </c>
      <c r="E6" s="81">
        <f>SUBTOTAL(9,E7:E55)</f>
        <v>58340.468</v>
      </c>
      <c r="F6" s="82">
        <f>SUBTOTAL(9,F7:F55)</f>
        <v>51618</v>
      </c>
    </row>
    <row r="7" s="97" customFormat="1" ht="35.1" customHeight="1" spans="1:11">
      <c r="A7" s="101">
        <v>1</v>
      </c>
      <c r="B7" s="102" t="s">
        <v>12</v>
      </c>
      <c r="C7" s="102" t="s">
        <v>13</v>
      </c>
      <c r="D7" s="103">
        <f>E7+F7</f>
        <v>278</v>
      </c>
      <c r="E7" s="103">
        <v>170</v>
      </c>
      <c r="F7" s="104">
        <f>VLOOKUP(B7,[1]Sheet1!$J$2:$K$155,2,0)</f>
        <v>108</v>
      </c>
      <c r="J7" s="97" t="s">
        <v>14</v>
      </c>
      <c r="K7" s="97" t="s">
        <v>15</v>
      </c>
    </row>
    <row r="8" ht="20.1" customHeight="1" spans="1:11">
      <c r="A8" s="88">
        <v>2</v>
      </c>
      <c r="B8" s="90" t="s">
        <v>16</v>
      </c>
      <c r="C8" s="90" t="s">
        <v>13</v>
      </c>
      <c r="D8" s="91">
        <f t="shared" ref="D8:D55" si="0">E8+F8</f>
        <v>133.2</v>
      </c>
      <c r="E8" s="91">
        <v>133.2</v>
      </c>
      <c r="F8" s="92"/>
      <c r="J8" t="s">
        <v>14</v>
      </c>
      <c r="K8" t="s">
        <v>15</v>
      </c>
    </row>
    <row r="9" ht="20.1" customHeight="1" spans="1:11">
      <c r="A9" s="88">
        <v>3</v>
      </c>
      <c r="B9" s="90" t="s">
        <v>17</v>
      </c>
      <c r="C9" s="90" t="s">
        <v>13</v>
      </c>
      <c r="D9" s="91">
        <f t="shared" si="0"/>
        <v>162</v>
      </c>
      <c r="E9" s="91">
        <v>162</v>
      </c>
      <c r="F9" s="92"/>
      <c r="J9" t="s">
        <v>14</v>
      </c>
      <c r="K9" t="s">
        <v>15</v>
      </c>
    </row>
    <row r="10" s="97" customFormat="1" ht="20.1" customHeight="1" spans="1:11">
      <c r="A10" s="101">
        <v>4</v>
      </c>
      <c r="B10" s="102" t="s">
        <v>18</v>
      </c>
      <c r="C10" s="102" t="s">
        <v>19</v>
      </c>
      <c r="D10" s="103">
        <f t="shared" si="0"/>
        <v>545</v>
      </c>
      <c r="E10" s="103">
        <v>545</v>
      </c>
      <c r="F10" s="104"/>
      <c r="J10" s="97" t="s">
        <v>20</v>
      </c>
      <c r="K10" s="97" t="s">
        <v>15</v>
      </c>
    </row>
    <row r="11" ht="20.1" customHeight="1" spans="1:11">
      <c r="A11" s="88">
        <v>5</v>
      </c>
      <c r="B11" s="90" t="s">
        <v>21</v>
      </c>
      <c r="C11" s="90" t="s">
        <v>19</v>
      </c>
      <c r="D11" s="91">
        <f t="shared" si="0"/>
        <v>295.6</v>
      </c>
      <c r="E11" s="91">
        <v>189.6</v>
      </c>
      <c r="F11" s="92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88">
        <v>6</v>
      </c>
      <c r="B12" s="90" t="s">
        <v>22</v>
      </c>
      <c r="C12" s="90" t="s">
        <v>23</v>
      </c>
      <c r="D12" s="91">
        <f t="shared" si="0"/>
        <v>149</v>
      </c>
      <c r="E12" s="91">
        <v>110</v>
      </c>
      <c r="F12" s="92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88">
        <v>7</v>
      </c>
      <c r="B13" s="90" t="s">
        <v>25</v>
      </c>
      <c r="C13" s="90" t="s">
        <v>26</v>
      </c>
      <c r="D13" s="91">
        <f t="shared" si="0"/>
        <v>388</v>
      </c>
      <c r="E13" s="91">
        <v>388</v>
      </c>
      <c r="F13" s="92"/>
      <c r="J13" t="s">
        <v>27</v>
      </c>
      <c r="K13" t="s">
        <v>15</v>
      </c>
    </row>
    <row r="14" s="97" customFormat="1" ht="20.1" customHeight="1" spans="1:11">
      <c r="A14" s="101">
        <v>8</v>
      </c>
      <c r="B14" s="102" t="s">
        <v>28</v>
      </c>
      <c r="C14" s="102" t="s">
        <v>29</v>
      </c>
      <c r="D14" s="103">
        <f t="shared" si="0"/>
        <v>100</v>
      </c>
      <c r="E14" s="103">
        <v>100</v>
      </c>
      <c r="F14" s="104"/>
      <c r="J14" s="97" t="s">
        <v>30</v>
      </c>
      <c r="K14" s="97" t="s">
        <v>15</v>
      </c>
    </row>
    <row r="15" ht="20.1" customHeight="1" spans="1:11">
      <c r="A15" s="88">
        <v>9</v>
      </c>
      <c r="B15" s="90" t="s">
        <v>31</v>
      </c>
      <c r="C15" s="90" t="s">
        <v>32</v>
      </c>
      <c r="D15" s="91">
        <f t="shared" si="0"/>
        <v>360</v>
      </c>
      <c r="E15" s="91">
        <v>360</v>
      </c>
      <c r="F15" s="92"/>
      <c r="J15" t="s">
        <v>33</v>
      </c>
      <c r="K15" t="s">
        <v>15</v>
      </c>
    </row>
    <row r="16" ht="20.1" customHeight="1" spans="1:11">
      <c r="A16" s="88">
        <v>10</v>
      </c>
      <c r="B16" s="90" t="s">
        <v>34</v>
      </c>
      <c r="C16" s="90" t="s">
        <v>35</v>
      </c>
      <c r="D16" s="91">
        <f t="shared" si="0"/>
        <v>1314</v>
      </c>
      <c r="E16" s="91">
        <v>540</v>
      </c>
      <c r="F16" s="92">
        <f>VLOOKUP(B16,[1]Sheet1!$J$2:$K$155,2,0)</f>
        <v>774</v>
      </c>
      <c r="J16" t="s">
        <v>36</v>
      </c>
      <c r="K16" t="s">
        <v>37</v>
      </c>
    </row>
    <row r="17" s="97" customFormat="1" ht="20.1" customHeight="1" spans="1:11">
      <c r="A17" s="101">
        <v>11</v>
      </c>
      <c r="B17" s="102" t="s">
        <v>38</v>
      </c>
      <c r="C17" s="102" t="s">
        <v>35</v>
      </c>
      <c r="D17" s="103">
        <f t="shared" si="0"/>
        <v>13662</v>
      </c>
      <c r="E17" s="103">
        <v>0</v>
      </c>
      <c r="F17" s="104">
        <f>VLOOKUP(B17,[1]Sheet1!$J$2:$K$155,2,0)</f>
        <v>13662</v>
      </c>
      <c r="J17" s="97" t="s">
        <v>36</v>
      </c>
      <c r="K17" s="97" t="s">
        <v>37</v>
      </c>
    </row>
    <row r="18" ht="20.1" customHeight="1" spans="1:11">
      <c r="A18" s="88">
        <v>12</v>
      </c>
      <c r="B18" s="90" t="s">
        <v>39</v>
      </c>
      <c r="C18" s="90" t="s">
        <v>35</v>
      </c>
      <c r="D18" s="91">
        <f t="shared" si="0"/>
        <v>2509</v>
      </c>
      <c r="E18" s="91">
        <v>1293</v>
      </c>
      <c r="F18" s="92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88">
        <v>13</v>
      </c>
      <c r="B19" s="90" t="s">
        <v>40</v>
      </c>
      <c r="C19" s="90" t="s">
        <v>35</v>
      </c>
      <c r="D19" s="91">
        <f t="shared" si="0"/>
        <v>7858</v>
      </c>
      <c r="E19" s="91">
        <v>1811</v>
      </c>
      <c r="F19" s="92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88">
        <v>14</v>
      </c>
      <c r="B20" s="90" t="s">
        <v>41</v>
      </c>
      <c r="C20" s="90" t="s">
        <v>35</v>
      </c>
      <c r="D20" s="91">
        <f t="shared" si="0"/>
        <v>5138.9</v>
      </c>
      <c r="E20" s="91">
        <v>2700.9</v>
      </c>
      <c r="F20" s="92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88">
        <v>15</v>
      </c>
      <c r="B21" s="90" t="s">
        <v>42</v>
      </c>
      <c r="C21" s="90" t="s">
        <v>35</v>
      </c>
      <c r="D21" s="91">
        <f t="shared" si="0"/>
        <v>400</v>
      </c>
      <c r="E21" s="91">
        <v>400</v>
      </c>
      <c r="F21" s="92"/>
      <c r="J21" t="s">
        <v>36</v>
      </c>
      <c r="K21" t="s">
        <v>37</v>
      </c>
    </row>
    <row r="22" ht="20.1" customHeight="1" spans="1:11">
      <c r="A22" s="88">
        <v>16</v>
      </c>
      <c r="B22" s="90" t="s">
        <v>43</v>
      </c>
      <c r="C22" s="90" t="s">
        <v>35</v>
      </c>
      <c r="D22" s="91">
        <f t="shared" si="0"/>
        <v>628</v>
      </c>
      <c r="E22" s="91">
        <v>212</v>
      </c>
      <c r="F22" s="92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88">
        <v>17</v>
      </c>
      <c r="B23" s="90" t="s">
        <v>44</v>
      </c>
      <c r="C23" s="90" t="s">
        <v>35</v>
      </c>
      <c r="D23" s="91">
        <f t="shared" si="0"/>
        <v>2132</v>
      </c>
      <c r="E23" s="91">
        <v>90</v>
      </c>
      <c r="F23" s="92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88">
        <v>18</v>
      </c>
      <c r="B24" s="90" t="s">
        <v>45</v>
      </c>
      <c r="C24" s="90" t="s">
        <v>46</v>
      </c>
      <c r="D24" s="91">
        <f t="shared" si="0"/>
        <v>213.5</v>
      </c>
      <c r="E24" s="91">
        <v>213.5</v>
      </c>
      <c r="F24" s="92"/>
      <c r="J24" t="s">
        <v>47</v>
      </c>
      <c r="K24" t="s">
        <v>37</v>
      </c>
    </row>
    <row r="25" ht="20.1" customHeight="1" spans="1:11">
      <c r="A25" s="88">
        <v>19</v>
      </c>
      <c r="B25" s="90" t="s">
        <v>48</v>
      </c>
      <c r="C25" s="90" t="s">
        <v>46</v>
      </c>
      <c r="D25" s="91">
        <f t="shared" si="0"/>
        <v>225</v>
      </c>
      <c r="E25" s="91">
        <v>225</v>
      </c>
      <c r="F25" s="92"/>
      <c r="J25" t="s">
        <v>47</v>
      </c>
      <c r="K25" t="s">
        <v>37</v>
      </c>
    </row>
    <row r="26" ht="35.1" customHeight="1" spans="1:11">
      <c r="A26" s="88">
        <v>20</v>
      </c>
      <c r="B26" s="90" t="s">
        <v>49</v>
      </c>
      <c r="C26" s="90" t="s">
        <v>50</v>
      </c>
      <c r="D26" s="91">
        <f t="shared" si="0"/>
        <v>681</v>
      </c>
      <c r="E26" s="91">
        <v>500</v>
      </c>
      <c r="F26" s="92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88">
        <v>21</v>
      </c>
      <c r="B27" s="90" t="s">
        <v>53</v>
      </c>
      <c r="C27" s="90" t="s">
        <v>50</v>
      </c>
      <c r="D27" s="91">
        <f t="shared" si="0"/>
        <v>1800</v>
      </c>
      <c r="E27" s="91">
        <v>1800</v>
      </c>
      <c r="F27" s="92"/>
      <c r="J27" t="s">
        <v>51</v>
      </c>
      <c r="K27" t="s">
        <v>52</v>
      </c>
    </row>
    <row r="28" ht="20.1" customHeight="1" spans="1:11">
      <c r="A28" s="88">
        <v>22</v>
      </c>
      <c r="B28" s="90" t="s">
        <v>54</v>
      </c>
      <c r="C28" s="90" t="s">
        <v>50</v>
      </c>
      <c r="D28" s="91">
        <f t="shared" si="0"/>
        <v>5187</v>
      </c>
      <c r="E28" s="91">
        <v>2922</v>
      </c>
      <c r="F28" s="92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88">
        <v>23</v>
      </c>
      <c r="B29" s="90" t="s">
        <v>55</v>
      </c>
      <c r="C29" s="90" t="s">
        <v>50</v>
      </c>
      <c r="D29" s="91">
        <f t="shared" si="0"/>
        <v>600</v>
      </c>
      <c r="E29" s="91">
        <v>600</v>
      </c>
      <c r="F29" s="92"/>
      <c r="J29" t="s">
        <v>51</v>
      </c>
      <c r="K29" t="s">
        <v>52</v>
      </c>
    </row>
    <row r="30" ht="20.1" customHeight="1" spans="1:11">
      <c r="A30" s="88">
        <v>24</v>
      </c>
      <c r="B30" s="90" t="s">
        <v>56</v>
      </c>
      <c r="C30" s="90" t="s">
        <v>50</v>
      </c>
      <c r="D30" s="91">
        <f t="shared" si="0"/>
        <v>6295</v>
      </c>
      <c r="E30" s="91">
        <v>1550</v>
      </c>
      <c r="F30" s="92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88">
        <v>25</v>
      </c>
      <c r="B31" s="90" t="s">
        <v>58</v>
      </c>
      <c r="C31" s="90" t="s">
        <v>50</v>
      </c>
      <c r="D31" s="91">
        <f t="shared" si="0"/>
        <v>11714</v>
      </c>
      <c r="E31" s="91">
        <v>2400</v>
      </c>
      <c r="F31" s="92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88">
        <v>26</v>
      </c>
      <c r="B32" s="90" t="s">
        <v>59</v>
      </c>
      <c r="C32" s="90" t="s">
        <v>60</v>
      </c>
      <c r="D32" s="91">
        <f t="shared" si="0"/>
        <v>129.998</v>
      </c>
      <c r="E32" s="91">
        <v>129.998</v>
      </c>
      <c r="F32" s="92"/>
      <c r="J32" t="s">
        <v>61</v>
      </c>
      <c r="K32" t="s">
        <v>52</v>
      </c>
    </row>
    <row r="33" ht="20.1" customHeight="1" spans="1:11">
      <c r="A33" s="88">
        <v>27</v>
      </c>
      <c r="B33" s="90" t="s">
        <v>62</v>
      </c>
      <c r="C33" s="90" t="s">
        <v>63</v>
      </c>
      <c r="D33" s="91">
        <f t="shared" si="0"/>
        <v>1352</v>
      </c>
      <c r="E33" s="91">
        <v>1352</v>
      </c>
      <c r="F33" s="92"/>
      <c r="J33" t="s">
        <v>64</v>
      </c>
      <c r="K33" t="s">
        <v>52</v>
      </c>
    </row>
    <row r="34" ht="20.1" customHeight="1" spans="1:11">
      <c r="A34" s="88">
        <v>28</v>
      </c>
      <c r="B34" s="90" t="s">
        <v>65</v>
      </c>
      <c r="C34" s="90" t="s">
        <v>63</v>
      </c>
      <c r="D34" s="91">
        <f t="shared" si="0"/>
        <v>1000</v>
      </c>
      <c r="E34" s="91">
        <v>1000</v>
      </c>
      <c r="F34" s="92"/>
      <c r="J34" t="s">
        <v>64</v>
      </c>
      <c r="K34" t="s">
        <v>52</v>
      </c>
    </row>
    <row r="35" ht="20.1" customHeight="1" spans="1:11">
      <c r="A35" s="88">
        <v>29</v>
      </c>
      <c r="B35" s="90" t="s">
        <v>66</v>
      </c>
      <c r="C35" s="90" t="s">
        <v>63</v>
      </c>
      <c r="D35" s="91">
        <f t="shared" si="0"/>
        <v>270</v>
      </c>
      <c r="E35" s="91">
        <v>270</v>
      </c>
      <c r="F35" s="92"/>
      <c r="J35" t="s">
        <v>64</v>
      </c>
      <c r="K35" t="s">
        <v>52</v>
      </c>
    </row>
    <row r="36" ht="20.1" customHeight="1" spans="1:11">
      <c r="A36" s="88">
        <v>30</v>
      </c>
      <c r="B36" s="90" t="s">
        <v>67</v>
      </c>
      <c r="C36" s="90" t="s">
        <v>63</v>
      </c>
      <c r="D36" s="91">
        <f t="shared" si="0"/>
        <v>2963</v>
      </c>
      <c r="E36" s="91">
        <v>2963</v>
      </c>
      <c r="F36" s="92"/>
      <c r="J36" t="s">
        <v>64</v>
      </c>
      <c r="K36" t="s">
        <v>52</v>
      </c>
    </row>
    <row r="37" s="97" customFormat="1" ht="35.1" customHeight="1" spans="1:11">
      <c r="A37" s="101">
        <v>31</v>
      </c>
      <c r="B37" s="102" t="s">
        <v>68</v>
      </c>
      <c r="C37" s="102" t="s">
        <v>63</v>
      </c>
      <c r="D37" s="103">
        <f t="shared" si="0"/>
        <v>200</v>
      </c>
      <c r="E37" s="103">
        <v>200</v>
      </c>
      <c r="F37" s="104"/>
      <c r="J37" s="97" t="s">
        <v>69</v>
      </c>
      <c r="K37" s="97" t="s">
        <v>52</v>
      </c>
    </row>
    <row r="38" s="97" customFormat="1" ht="35.1" customHeight="1" spans="1:11">
      <c r="A38" s="101">
        <v>32</v>
      </c>
      <c r="B38" s="102" t="s">
        <v>70</v>
      </c>
      <c r="C38" s="102" t="s">
        <v>71</v>
      </c>
      <c r="D38" s="103">
        <f t="shared" si="0"/>
        <v>1946</v>
      </c>
      <c r="E38" s="103">
        <v>1200</v>
      </c>
      <c r="F38" s="104">
        <f>VLOOKUP(B38,[1]Sheet1!$J$2:$K$155,2,0)</f>
        <v>746</v>
      </c>
      <c r="J38" s="97" t="s">
        <v>72</v>
      </c>
      <c r="K38" s="97" t="s">
        <v>52</v>
      </c>
    </row>
    <row r="39" ht="35.1" customHeight="1" spans="1:11">
      <c r="A39" s="88">
        <v>33</v>
      </c>
      <c r="B39" s="90" t="s">
        <v>73</v>
      </c>
      <c r="C39" s="90" t="s">
        <v>71</v>
      </c>
      <c r="D39" s="91">
        <f t="shared" si="0"/>
        <v>2000</v>
      </c>
      <c r="E39" s="91">
        <v>2000</v>
      </c>
      <c r="F39" s="92"/>
      <c r="J39" t="s">
        <v>72</v>
      </c>
      <c r="K39" t="s">
        <v>52</v>
      </c>
    </row>
    <row r="40" ht="20.1" customHeight="1" spans="1:11">
      <c r="A40" s="88">
        <v>34</v>
      </c>
      <c r="B40" s="90" t="s">
        <v>74</v>
      </c>
      <c r="C40" s="90" t="s">
        <v>75</v>
      </c>
      <c r="D40" s="91">
        <f t="shared" si="0"/>
        <v>5070</v>
      </c>
      <c r="E40" s="91">
        <v>2100</v>
      </c>
      <c r="F40" s="92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88">
        <v>35</v>
      </c>
      <c r="B41" s="90" t="s">
        <v>77</v>
      </c>
      <c r="C41" s="90" t="s">
        <v>75</v>
      </c>
      <c r="D41" s="91">
        <f t="shared" si="0"/>
        <v>5549</v>
      </c>
      <c r="E41" s="91">
        <v>1000</v>
      </c>
      <c r="F41" s="92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88">
        <v>36</v>
      </c>
      <c r="B42" s="90" t="s">
        <v>78</v>
      </c>
      <c r="C42" s="90" t="s">
        <v>79</v>
      </c>
      <c r="D42" s="91">
        <f t="shared" si="0"/>
        <v>3500</v>
      </c>
      <c r="E42" s="91">
        <v>3500</v>
      </c>
      <c r="F42" s="92"/>
      <c r="J42" t="s">
        <v>80</v>
      </c>
      <c r="K42" t="s">
        <v>81</v>
      </c>
    </row>
    <row r="43" s="97" customFormat="1" ht="20.1" customHeight="1" spans="1:11">
      <c r="A43" s="101">
        <v>37</v>
      </c>
      <c r="B43" s="102" t="s">
        <v>82</v>
      </c>
      <c r="C43" s="102" t="s">
        <v>83</v>
      </c>
      <c r="D43" s="103">
        <f t="shared" si="0"/>
        <v>774</v>
      </c>
      <c r="E43" s="103">
        <v>774</v>
      </c>
      <c r="F43" s="104"/>
      <c r="J43" s="97" t="s">
        <v>84</v>
      </c>
      <c r="K43" s="97" t="s">
        <v>81</v>
      </c>
    </row>
    <row r="44" s="97" customFormat="1" ht="20.1" customHeight="1" spans="1:11">
      <c r="A44" s="101">
        <v>38</v>
      </c>
      <c r="B44" s="102" t="s">
        <v>85</v>
      </c>
      <c r="C44" s="102" t="s">
        <v>86</v>
      </c>
      <c r="D44" s="103">
        <f t="shared" si="0"/>
        <v>443</v>
      </c>
      <c r="E44" s="103">
        <v>443</v>
      </c>
      <c r="F44" s="104"/>
      <c r="J44" s="97" t="s">
        <v>87</v>
      </c>
      <c r="K44" s="97" t="s">
        <v>81</v>
      </c>
    </row>
    <row r="45" s="97" customFormat="1" ht="20.1" customHeight="1" spans="1:11">
      <c r="A45" s="101">
        <v>39</v>
      </c>
      <c r="B45" s="102" t="s">
        <v>88</v>
      </c>
      <c r="C45" s="102" t="s">
        <v>89</v>
      </c>
      <c r="D45" s="103">
        <f t="shared" si="0"/>
        <v>150</v>
      </c>
      <c r="E45" s="103">
        <v>150</v>
      </c>
      <c r="F45" s="104"/>
      <c r="J45" s="97" t="s">
        <v>90</v>
      </c>
      <c r="K45" s="97" t="s">
        <v>81</v>
      </c>
    </row>
    <row r="46" ht="20.1" customHeight="1" spans="1:11">
      <c r="A46" s="88">
        <v>40</v>
      </c>
      <c r="B46" s="90" t="s">
        <v>91</v>
      </c>
      <c r="C46" s="90" t="s">
        <v>92</v>
      </c>
      <c r="D46" s="91">
        <f t="shared" si="0"/>
        <v>1164.45</v>
      </c>
      <c r="E46" s="91">
        <v>1164.45</v>
      </c>
      <c r="F46" s="92"/>
      <c r="J46" t="s">
        <v>93</v>
      </c>
      <c r="K46" t="s">
        <v>94</v>
      </c>
    </row>
    <row r="47" s="97" customFormat="1" ht="20.1" customHeight="1" spans="1:11">
      <c r="A47" s="101">
        <v>41</v>
      </c>
      <c r="B47" s="102" t="s">
        <v>95</v>
      </c>
      <c r="C47" s="102" t="s">
        <v>92</v>
      </c>
      <c r="D47" s="103">
        <f t="shared" si="0"/>
        <v>1500</v>
      </c>
      <c r="E47" s="103">
        <v>1500</v>
      </c>
      <c r="F47" s="104"/>
      <c r="J47" s="97" t="s">
        <v>93</v>
      </c>
      <c r="K47" s="97" t="s">
        <v>94</v>
      </c>
    </row>
    <row r="48" s="97" customFormat="1" ht="20.1" customHeight="1" spans="1:11">
      <c r="A48" s="101">
        <v>42</v>
      </c>
      <c r="B48" s="102" t="s">
        <v>96</v>
      </c>
      <c r="C48" s="102" t="s">
        <v>97</v>
      </c>
      <c r="D48" s="103">
        <f t="shared" si="0"/>
        <v>140</v>
      </c>
      <c r="E48" s="103">
        <v>140</v>
      </c>
      <c r="F48" s="104"/>
      <c r="J48" s="97" t="s">
        <v>98</v>
      </c>
      <c r="K48" s="97" t="s">
        <v>94</v>
      </c>
    </row>
    <row r="49" ht="20.1" customHeight="1" spans="1:11">
      <c r="A49" s="88">
        <v>43</v>
      </c>
      <c r="B49" s="90" t="s">
        <v>99</v>
      </c>
      <c r="C49" s="90" t="s">
        <v>100</v>
      </c>
      <c r="D49" s="91">
        <f t="shared" si="0"/>
        <v>1200</v>
      </c>
      <c r="E49" s="91">
        <v>1200</v>
      </c>
      <c r="F49" s="92"/>
      <c r="J49" t="s">
        <v>101</v>
      </c>
      <c r="K49" t="s">
        <v>94</v>
      </c>
    </row>
    <row r="50" ht="20.1" customHeight="1" spans="1:11">
      <c r="A50" s="88">
        <v>44</v>
      </c>
      <c r="B50" s="90" t="s">
        <v>102</v>
      </c>
      <c r="C50" s="90" t="s">
        <v>100</v>
      </c>
      <c r="D50" s="91">
        <f t="shared" si="0"/>
        <v>500</v>
      </c>
      <c r="E50" s="91">
        <v>500</v>
      </c>
      <c r="F50" s="92"/>
      <c r="J50" t="s">
        <v>101</v>
      </c>
      <c r="K50" t="s">
        <v>94</v>
      </c>
    </row>
    <row r="51" ht="20.1" customHeight="1" spans="1:11">
      <c r="A51" s="88">
        <v>45</v>
      </c>
      <c r="B51" s="90" t="s">
        <v>103</v>
      </c>
      <c r="C51" s="90" t="s">
        <v>100</v>
      </c>
      <c r="D51" s="91">
        <f t="shared" si="0"/>
        <v>4519.94</v>
      </c>
      <c r="E51" s="91">
        <v>4519.94</v>
      </c>
      <c r="F51" s="92"/>
      <c r="J51" t="s">
        <v>104</v>
      </c>
      <c r="K51" t="s">
        <v>94</v>
      </c>
    </row>
    <row r="52" ht="35.1" customHeight="1" spans="1:11">
      <c r="A52" s="88">
        <v>46</v>
      </c>
      <c r="B52" s="90" t="s">
        <v>105</v>
      </c>
      <c r="C52" s="90" t="s">
        <v>106</v>
      </c>
      <c r="D52" s="91">
        <f t="shared" si="0"/>
        <v>2761</v>
      </c>
      <c r="E52" s="91">
        <v>2761</v>
      </c>
      <c r="F52" s="92"/>
      <c r="J52" t="s">
        <v>107</v>
      </c>
      <c r="K52" t="s">
        <v>94</v>
      </c>
    </row>
    <row r="53" ht="20.1" customHeight="1" spans="1:11">
      <c r="A53" s="88">
        <v>47</v>
      </c>
      <c r="B53" s="90" t="s">
        <v>108</v>
      </c>
      <c r="C53" s="90" t="s">
        <v>109</v>
      </c>
      <c r="D53" s="91">
        <f t="shared" si="0"/>
        <v>2500</v>
      </c>
      <c r="E53" s="91">
        <v>2500</v>
      </c>
      <c r="F53" s="92"/>
      <c r="J53" t="s">
        <v>110</v>
      </c>
      <c r="K53" t="s">
        <v>111</v>
      </c>
    </row>
    <row r="54" ht="20.1" customHeight="1" spans="1:11">
      <c r="A54" s="88">
        <v>48</v>
      </c>
      <c r="B54" s="90" t="s">
        <v>112</v>
      </c>
      <c r="C54" s="90" t="s">
        <v>113</v>
      </c>
      <c r="D54" s="91">
        <f t="shared" si="0"/>
        <v>1351</v>
      </c>
      <c r="E54" s="91">
        <v>1351</v>
      </c>
      <c r="F54" s="92"/>
      <c r="J54" t="s">
        <v>114</v>
      </c>
      <c r="K54" t="s">
        <v>111</v>
      </c>
    </row>
    <row r="55" s="97" customFormat="1" ht="20.1" customHeight="1" spans="1:11">
      <c r="A55" s="101">
        <v>49</v>
      </c>
      <c r="B55" s="105" t="s">
        <v>115</v>
      </c>
      <c r="C55" s="105" t="s">
        <v>113</v>
      </c>
      <c r="D55" s="106">
        <f t="shared" si="0"/>
        <v>6206.88</v>
      </c>
      <c r="E55" s="106">
        <v>6206.88</v>
      </c>
      <c r="F55" s="107"/>
      <c r="J55" s="97" t="s">
        <v>114</v>
      </c>
      <c r="K55" s="97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6" workbookViewId="0">
      <selection activeCell="A8" sqref="A8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94" t="s">
        <v>116</v>
      </c>
    </row>
    <row r="4" ht="102" customHeight="1"/>
    <row r="6" ht="51.75" customHeight="1" spans="1:1">
      <c r="A6" s="95" t="s">
        <v>117</v>
      </c>
    </row>
    <row r="22" ht="22.5" spans="1:2">
      <c r="A22" s="96">
        <v>44927</v>
      </c>
      <c r="B22" s="9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10" sqref="G10"/>
    </sheetView>
  </sheetViews>
  <sheetFormatPr defaultColWidth="9" defaultRowHeight="13.5"/>
  <cols>
    <col min="1" max="1" width="5.875" customWidth="1"/>
    <col min="2" max="2" width="34.75" style="65" customWidth="1"/>
    <col min="3" max="3" width="16.75" customWidth="1"/>
    <col min="4" max="6" width="10.125" customWidth="1"/>
  </cols>
  <sheetData>
    <row r="1" ht="22.5" spans="1:6">
      <c r="A1" s="66" t="s">
        <v>118</v>
      </c>
      <c r="B1" s="66"/>
      <c r="C1" s="67"/>
      <c r="D1" s="68"/>
      <c r="E1" s="68"/>
      <c r="F1" s="69"/>
    </row>
    <row r="2" ht="14.25" spans="1:6">
      <c r="A2" s="70"/>
      <c r="C2" s="71"/>
      <c r="D2" s="72"/>
      <c r="E2" s="72"/>
      <c r="F2" s="72" t="s">
        <v>2</v>
      </c>
    </row>
    <row r="3" ht="24" customHeight="1" spans="1:9">
      <c r="A3" s="73" t="s">
        <v>3</v>
      </c>
      <c r="B3" s="74" t="s">
        <v>4</v>
      </c>
      <c r="C3" s="75" t="s">
        <v>5</v>
      </c>
      <c r="D3" s="76" t="s">
        <v>6</v>
      </c>
      <c r="E3" s="76"/>
      <c r="F3" s="77"/>
      <c r="G3" s="70"/>
      <c r="H3" s="70"/>
      <c r="I3" s="70"/>
    </row>
    <row r="4" ht="27" spans="1:9">
      <c r="A4" s="78"/>
      <c r="B4" s="79"/>
      <c r="C4" s="80"/>
      <c r="D4" s="81" t="s">
        <v>8</v>
      </c>
      <c r="E4" s="81" t="s">
        <v>9</v>
      </c>
      <c r="F4" s="82" t="s">
        <v>10</v>
      </c>
      <c r="G4" s="83"/>
      <c r="H4" s="83"/>
      <c r="I4" s="83"/>
    </row>
    <row r="5" ht="24.95" customHeight="1" spans="1:9">
      <c r="A5" s="84" t="s">
        <v>11</v>
      </c>
      <c r="B5" s="85"/>
      <c r="C5" s="86"/>
      <c r="D5" s="81">
        <f>SUBTOTAL(9,D6:D22)</f>
        <v>0</v>
      </c>
      <c r="E5" s="81">
        <f>SUBTOTAL(9,E6:E22)</f>
        <v>0</v>
      </c>
      <c r="F5" s="87">
        <f>SUBTOTAL(9,F6:F22)</f>
        <v>0</v>
      </c>
      <c r="G5" s="83"/>
      <c r="H5" s="83"/>
      <c r="I5" s="83"/>
    </row>
    <row r="6" ht="27" customHeight="1" spans="1:6">
      <c r="A6" s="88">
        <v>1</v>
      </c>
      <c r="B6" s="89" t="s">
        <v>119</v>
      </c>
      <c r="C6" s="90" t="s">
        <v>120</v>
      </c>
      <c r="D6" s="91"/>
      <c r="E6" s="91"/>
      <c r="F6" s="92"/>
    </row>
    <row r="7" ht="28" customHeight="1" spans="1:6">
      <c r="A7" s="88">
        <v>2</v>
      </c>
      <c r="B7" s="93" t="s">
        <v>121</v>
      </c>
      <c r="C7" s="90" t="s">
        <v>120</v>
      </c>
      <c r="D7" s="91"/>
      <c r="E7" s="91"/>
      <c r="F7" s="92"/>
    </row>
    <row r="8" ht="24.95" customHeight="1" spans="1:6">
      <c r="A8" s="88">
        <v>3</v>
      </c>
      <c r="B8" s="93" t="s">
        <v>122</v>
      </c>
      <c r="C8" s="90" t="s">
        <v>120</v>
      </c>
      <c r="D8" s="91"/>
      <c r="E8" s="91"/>
      <c r="F8" s="92"/>
    </row>
    <row r="9" ht="24.95" customHeight="1" spans="1:6">
      <c r="A9" s="88"/>
      <c r="B9" s="89"/>
      <c r="C9" s="90"/>
      <c r="D9" s="91"/>
      <c r="E9" s="91"/>
      <c r="F9" s="92"/>
    </row>
    <row r="10" ht="24.95" customHeight="1" spans="1:6">
      <c r="A10" s="88"/>
      <c r="B10" s="89"/>
      <c r="C10" s="90"/>
      <c r="D10" s="91"/>
      <c r="E10" s="91"/>
      <c r="F10" s="92"/>
    </row>
    <row r="11" ht="24.95" customHeight="1" spans="1:6">
      <c r="A11" s="88"/>
      <c r="B11" s="89"/>
      <c r="C11" s="90"/>
      <c r="D11" s="91"/>
      <c r="E11" s="91"/>
      <c r="F11" s="92"/>
    </row>
    <row r="12" ht="24.95" customHeight="1" spans="1:6">
      <c r="A12" s="88"/>
      <c r="B12" s="89"/>
      <c r="C12" s="90"/>
      <c r="D12" s="91"/>
      <c r="E12" s="91"/>
      <c r="F12" s="92"/>
    </row>
    <row r="13" ht="24.95" customHeight="1" spans="1:6">
      <c r="A13" s="88"/>
      <c r="B13" s="93"/>
      <c r="C13" s="90"/>
      <c r="D13" s="91"/>
      <c r="E13" s="91"/>
      <c r="F13" s="92"/>
    </row>
    <row r="14" ht="24.95" customHeight="1" spans="1:6">
      <c r="A14" s="88"/>
      <c r="B14" s="93"/>
      <c r="C14" s="90"/>
      <c r="D14" s="91"/>
      <c r="E14" s="91"/>
      <c r="F14" s="92"/>
    </row>
    <row r="15" ht="24.95" customHeight="1" spans="1:6">
      <c r="A15" s="88"/>
      <c r="B15" s="93"/>
      <c r="C15" s="90"/>
      <c r="D15" s="91"/>
      <c r="E15" s="91"/>
      <c r="F15" s="92"/>
    </row>
    <row r="16" ht="24.95" customHeight="1" spans="1:6">
      <c r="A16" s="88"/>
      <c r="B16" s="93"/>
      <c r="C16" s="90"/>
      <c r="D16" s="91"/>
      <c r="E16" s="91"/>
      <c r="F16" s="92"/>
    </row>
    <row r="17" ht="24.95" customHeight="1" spans="1:6">
      <c r="A17" s="88"/>
      <c r="B17" s="93"/>
      <c r="C17" s="90"/>
      <c r="D17" s="91"/>
      <c r="E17" s="91"/>
      <c r="F17" s="92"/>
    </row>
    <row r="18" ht="24.95" customHeight="1" spans="1:6">
      <c r="A18" s="88"/>
      <c r="B18" s="93"/>
      <c r="C18" s="90"/>
      <c r="D18" s="91"/>
      <c r="E18" s="91"/>
      <c r="F18" s="92"/>
    </row>
    <row r="19" ht="24.95" customHeight="1" spans="1:6">
      <c r="A19" s="88"/>
      <c r="B19" s="93"/>
      <c r="C19" s="90"/>
      <c r="D19" s="91"/>
      <c r="E19" s="91"/>
      <c r="F19" s="92"/>
    </row>
    <row r="20" ht="24.95" customHeight="1" spans="1:6">
      <c r="A20" s="88"/>
      <c r="B20" s="93"/>
      <c r="C20" s="90"/>
      <c r="D20" s="91"/>
      <c r="E20" s="91"/>
      <c r="F20" s="92"/>
    </row>
    <row r="21" ht="24.95" customHeight="1" spans="1:6">
      <c r="A21" s="88"/>
      <c r="B21" s="93"/>
      <c r="C21" s="90"/>
      <c r="D21" s="91"/>
      <c r="E21" s="91"/>
      <c r="F21" s="92"/>
    </row>
    <row r="22" ht="24.95" customHeight="1" spans="1:6">
      <c r="A22" s="88"/>
      <c r="B22" s="93"/>
      <c r="C22" s="90"/>
      <c r="D22" s="91"/>
      <c r="E22" s="91"/>
      <c r="F22" s="92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0"/>
  <sheetViews>
    <sheetView topLeftCell="A33" workbookViewId="0">
      <selection activeCell="B39" sqref="B39:J42"/>
    </sheetView>
  </sheetViews>
  <sheetFormatPr defaultColWidth="9" defaultRowHeight="13.5"/>
  <cols>
    <col min="1" max="1" width="10.75" customWidth="1"/>
    <col min="2" max="2" width="8.75" customWidth="1"/>
    <col min="3" max="3" width="9.5" customWidth="1"/>
    <col min="4" max="4" width="8.875" customWidth="1"/>
    <col min="5" max="5" width="9.75" customWidth="1"/>
    <col min="6" max="6" width="6.875" customWidth="1"/>
    <col min="7" max="8" width="5.625" customWidth="1"/>
    <col min="9" max="9" width="6" customWidth="1"/>
    <col min="10" max="12" width="5.625" customWidth="1"/>
    <col min="13" max="13" width="9.375" customWidth="1"/>
    <col min="14" max="14" width="8.875" customWidth="1"/>
    <col min="15" max="15" width="5.625" customWidth="1"/>
  </cols>
  <sheetData>
    <row r="1" ht="27.95" customHeight="1" spans="1:1">
      <c r="A1" s="1" t="s">
        <v>123</v>
      </c>
    </row>
    <row r="2" ht="27.95" customHeight="1" spans="1:13">
      <c r="A2" s="2" t="s">
        <v>124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7.95" customHeight="1" spans="11:14">
      <c r="K3" s="42"/>
      <c r="L3" s="43"/>
      <c r="M3" s="44" t="s">
        <v>2</v>
      </c>
      <c r="N3" s="44"/>
    </row>
    <row r="4" ht="43.5" customHeight="1" spans="1:14">
      <c r="A4" s="3" t="s">
        <v>125</v>
      </c>
      <c r="B4" s="4" t="s">
        <v>126</v>
      </c>
      <c r="C4" s="5"/>
      <c r="D4" s="5"/>
      <c r="E4" s="6"/>
      <c r="F4" s="3" t="s">
        <v>127</v>
      </c>
      <c r="G4" s="4" t="s">
        <v>128</v>
      </c>
      <c r="H4" s="7"/>
      <c r="I4" s="5"/>
      <c r="J4" s="6"/>
      <c r="K4" s="3" t="s">
        <v>129</v>
      </c>
      <c r="L4" s="4" t="s">
        <v>130</v>
      </c>
      <c r="M4" s="5"/>
      <c r="N4" s="6"/>
    </row>
    <row r="5" ht="27.95" customHeight="1" spans="1:14">
      <c r="A5" s="3" t="s">
        <v>131</v>
      </c>
      <c r="B5" s="4" t="s">
        <v>132</v>
      </c>
      <c r="C5" s="5"/>
      <c r="D5" s="5"/>
      <c r="E5" s="6"/>
      <c r="F5" s="3" t="s">
        <v>133</v>
      </c>
      <c r="G5" s="4" t="s">
        <v>134</v>
      </c>
      <c r="H5" s="7"/>
      <c r="I5" s="5"/>
      <c r="J5" s="6"/>
      <c r="K5" s="3" t="s">
        <v>135</v>
      </c>
      <c r="L5" s="45">
        <v>72</v>
      </c>
      <c r="M5" s="46"/>
      <c r="N5" s="3" t="s">
        <v>136</v>
      </c>
    </row>
    <row r="6" ht="38.25" customHeight="1" spans="1:14">
      <c r="A6" s="3" t="s">
        <v>137</v>
      </c>
      <c r="B6" s="8">
        <v>10</v>
      </c>
      <c r="C6" s="9"/>
      <c r="D6" s="9"/>
      <c r="E6" s="10"/>
      <c r="F6" s="3" t="s">
        <v>138</v>
      </c>
      <c r="G6" s="4">
        <v>17347801123</v>
      </c>
      <c r="H6" s="7"/>
      <c r="I6" s="5"/>
      <c r="J6" s="6"/>
      <c r="K6" s="47" t="s">
        <v>139</v>
      </c>
      <c r="L6" s="48"/>
      <c r="M6" s="49">
        <v>72</v>
      </c>
      <c r="N6" s="3" t="s">
        <v>136</v>
      </c>
    </row>
    <row r="7" ht="27.95" customHeight="1" spans="1:14">
      <c r="A7" s="11" t="s">
        <v>140</v>
      </c>
      <c r="B7" s="12" t="s">
        <v>141</v>
      </c>
      <c r="C7" s="13"/>
      <c r="D7" s="13"/>
      <c r="E7" s="13"/>
      <c r="F7" s="13"/>
      <c r="G7" s="13"/>
      <c r="H7" s="13"/>
      <c r="I7" s="13"/>
      <c r="J7" s="50"/>
      <c r="K7" s="47" t="s">
        <v>142</v>
      </c>
      <c r="L7" s="48"/>
      <c r="M7" s="49"/>
      <c r="N7" s="3" t="s">
        <v>136</v>
      </c>
    </row>
    <row r="8" ht="27.95" customHeight="1" spans="1:14">
      <c r="A8" s="14"/>
      <c r="B8" s="15"/>
      <c r="C8" s="16"/>
      <c r="D8" s="16"/>
      <c r="E8" s="16"/>
      <c r="F8" s="16"/>
      <c r="G8" s="16"/>
      <c r="H8" s="16"/>
      <c r="I8" s="16"/>
      <c r="J8" s="51"/>
      <c r="K8" s="47" t="s">
        <v>143</v>
      </c>
      <c r="L8" s="48"/>
      <c r="M8" s="49"/>
      <c r="N8" s="3" t="s">
        <v>136</v>
      </c>
    </row>
    <row r="9" ht="27.95" customHeight="1" spans="1:14">
      <c r="A9" s="14"/>
      <c r="B9" s="15"/>
      <c r="C9" s="16"/>
      <c r="D9" s="16"/>
      <c r="E9" s="16"/>
      <c r="F9" s="16"/>
      <c r="G9" s="16"/>
      <c r="H9" s="16"/>
      <c r="I9" s="16"/>
      <c r="J9" s="51"/>
      <c r="K9" s="47" t="s">
        <v>144</v>
      </c>
      <c r="L9" s="48"/>
      <c r="M9" s="49"/>
      <c r="N9" s="3" t="s">
        <v>136</v>
      </c>
    </row>
    <row r="10" ht="27.95" customHeight="1" spans="1:14">
      <c r="A10" s="17"/>
      <c r="B10" s="18"/>
      <c r="C10" s="19"/>
      <c r="D10" s="19"/>
      <c r="E10" s="19"/>
      <c r="F10" s="19"/>
      <c r="G10" s="19"/>
      <c r="H10" s="19"/>
      <c r="I10" s="19"/>
      <c r="J10" s="52"/>
      <c r="K10" s="47" t="s">
        <v>145</v>
      </c>
      <c r="L10" s="48"/>
      <c r="M10" s="49"/>
      <c r="N10" s="3" t="s">
        <v>136</v>
      </c>
    </row>
    <row r="11" ht="27.95" customHeight="1" spans="1:14">
      <c r="A11" s="11" t="s">
        <v>146</v>
      </c>
      <c r="B11" s="11" t="s">
        <v>147</v>
      </c>
      <c r="C11" s="20" t="s">
        <v>148</v>
      </c>
      <c r="D11" s="21"/>
      <c r="E11" s="22"/>
      <c r="F11" s="11" t="s">
        <v>149</v>
      </c>
      <c r="G11" s="11" t="s">
        <v>150</v>
      </c>
      <c r="H11" s="11" t="s">
        <v>151</v>
      </c>
      <c r="I11" s="11" t="s">
        <v>152</v>
      </c>
      <c r="J11" s="11" t="s">
        <v>153</v>
      </c>
      <c r="K11" s="11" t="s">
        <v>154</v>
      </c>
      <c r="L11" s="11" t="s">
        <v>155</v>
      </c>
      <c r="M11" s="53" t="s">
        <v>156</v>
      </c>
      <c r="N11" s="54"/>
    </row>
    <row r="12" ht="27.95" customHeight="1" spans="1:14">
      <c r="A12" s="23" t="s">
        <v>157</v>
      </c>
      <c r="B12" s="23" t="s">
        <v>158</v>
      </c>
      <c r="C12" s="24" t="s">
        <v>159</v>
      </c>
      <c r="D12" s="25"/>
      <c r="E12" s="25"/>
      <c r="F12" s="23" t="s">
        <v>160</v>
      </c>
      <c r="G12" s="26">
        <v>95</v>
      </c>
      <c r="H12" s="26">
        <v>95</v>
      </c>
      <c r="I12" s="55" t="s">
        <v>161</v>
      </c>
      <c r="J12" s="26">
        <v>40</v>
      </c>
      <c r="K12" s="26">
        <v>40</v>
      </c>
      <c r="L12" s="56" t="s">
        <v>162</v>
      </c>
      <c r="M12" s="53"/>
      <c r="N12" s="54"/>
    </row>
    <row r="13" ht="27.95" customHeight="1" spans="1:14">
      <c r="A13" s="23" t="s">
        <v>163</v>
      </c>
      <c r="B13" s="23" t="s">
        <v>164</v>
      </c>
      <c r="C13" s="24" t="s">
        <v>165</v>
      </c>
      <c r="D13" s="25"/>
      <c r="E13" s="25"/>
      <c r="F13" s="23" t="s">
        <v>166</v>
      </c>
      <c r="G13" s="26">
        <v>9</v>
      </c>
      <c r="H13" s="26">
        <v>9</v>
      </c>
      <c r="I13" s="24" t="s">
        <v>167</v>
      </c>
      <c r="J13" s="26">
        <v>30</v>
      </c>
      <c r="K13" s="26">
        <v>30</v>
      </c>
      <c r="L13" s="56" t="s">
        <v>162</v>
      </c>
      <c r="M13" s="53"/>
      <c r="N13" s="54"/>
    </row>
    <row r="14" ht="27.95" customHeight="1" spans="1:14">
      <c r="A14" s="23" t="s">
        <v>163</v>
      </c>
      <c r="B14" s="23" t="s">
        <v>164</v>
      </c>
      <c r="C14" s="24" t="s">
        <v>168</v>
      </c>
      <c r="D14" s="25"/>
      <c r="E14" s="25"/>
      <c r="F14" s="23" t="s">
        <v>160</v>
      </c>
      <c r="G14" s="26">
        <v>1000</v>
      </c>
      <c r="H14" s="26">
        <v>1000</v>
      </c>
      <c r="I14" s="55" t="s">
        <v>169</v>
      </c>
      <c r="J14" s="26">
        <v>10</v>
      </c>
      <c r="K14" s="26">
        <v>10</v>
      </c>
      <c r="L14" s="56" t="s">
        <v>170</v>
      </c>
      <c r="M14" s="53"/>
      <c r="N14" s="54"/>
    </row>
    <row r="15" ht="27.95" customHeight="1" spans="1:14">
      <c r="A15" s="23" t="s">
        <v>171</v>
      </c>
      <c r="B15" s="23" t="s">
        <v>172</v>
      </c>
      <c r="C15" s="24" t="s">
        <v>173</v>
      </c>
      <c r="D15" s="25"/>
      <c r="E15" s="25"/>
      <c r="F15" s="23" t="s">
        <v>160</v>
      </c>
      <c r="G15" s="26">
        <v>98</v>
      </c>
      <c r="H15" s="26">
        <v>98</v>
      </c>
      <c r="I15" s="55" t="s">
        <v>161</v>
      </c>
      <c r="J15" s="26">
        <v>10</v>
      </c>
      <c r="K15" s="26">
        <v>10</v>
      </c>
      <c r="L15" s="56" t="s">
        <v>170</v>
      </c>
      <c r="M15" s="53"/>
      <c r="N15" s="54"/>
    </row>
    <row r="16" ht="27.95" customHeight="1" spans="1:14">
      <c r="A16" s="27"/>
      <c r="B16" s="27"/>
      <c r="C16" s="28"/>
      <c r="D16" s="28"/>
      <c r="E16" s="28"/>
      <c r="F16" s="27"/>
      <c r="G16" s="27"/>
      <c r="H16" s="27"/>
      <c r="I16" s="27"/>
      <c r="J16" s="57"/>
      <c r="K16" s="57"/>
      <c r="L16" s="57"/>
      <c r="M16" s="58"/>
      <c r="N16" s="59"/>
    </row>
    <row r="17" ht="29" customHeight="1" spans="1:15">
      <c r="A17" s="1" t="s">
        <v>174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ht="27.95" customHeight="1" spans="1:13">
      <c r="A18" s="2" t="s">
        <v>124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27.95" customHeight="1" spans="11:14">
      <c r="K19" s="42"/>
      <c r="L19" s="43"/>
      <c r="M19" s="44" t="s">
        <v>2</v>
      </c>
      <c r="N19" s="44"/>
    </row>
    <row r="20" ht="47.25" customHeight="1" spans="1:14">
      <c r="A20" s="3" t="s">
        <v>125</v>
      </c>
      <c r="B20" s="4" t="s">
        <v>126</v>
      </c>
      <c r="C20" s="5"/>
      <c r="D20" s="5"/>
      <c r="E20" s="6"/>
      <c r="F20" s="3" t="s">
        <v>127</v>
      </c>
      <c r="G20" s="4" t="s">
        <v>175</v>
      </c>
      <c r="H20" s="7"/>
      <c r="I20" s="5"/>
      <c r="J20" s="6"/>
      <c r="K20" s="3" t="s">
        <v>129</v>
      </c>
      <c r="L20" s="4" t="s">
        <v>176</v>
      </c>
      <c r="M20" s="5"/>
      <c r="N20" s="6"/>
    </row>
    <row r="21" ht="27.95" customHeight="1" spans="1:14">
      <c r="A21" s="3" t="s">
        <v>131</v>
      </c>
      <c r="B21" s="4" t="s">
        <v>132</v>
      </c>
      <c r="C21" s="5"/>
      <c r="D21" s="5"/>
      <c r="E21" s="6"/>
      <c r="F21" s="3" t="s">
        <v>133</v>
      </c>
      <c r="G21" s="4" t="s">
        <v>134</v>
      </c>
      <c r="H21" s="7"/>
      <c r="I21" s="5"/>
      <c r="J21" s="6"/>
      <c r="K21" s="3" t="s">
        <v>135</v>
      </c>
      <c r="L21" s="45">
        <v>229</v>
      </c>
      <c r="M21" s="46"/>
      <c r="N21" s="3" t="s">
        <v>136</v>
      </c>
    </row>
    <row r="22" ht="42" customHeight="1" spans="1:14">
      <c r="A22" s="3" t="s">
        <v>137</v>
      </c>
      <c r="B22" s="8">
        <v>10</v>
      </c>
      <c r="C22" s="9"/>
      <c r="D22" s="9"/>
      <c r="E22" s="10"/>
      <c r="F22" s="3" t="s">
        <v>138</v>
      </c>
      <c r="G22" s="4">
        <v>17347801123</v>
      </c>
      <c r="H22" s="7"/>
      <c r="I22" s="5"/>
      <c r="J22" s="6"/>
      <c r="K22" s="47" t="s">
        <v>139</v>
      </c>
      <c r="L22" s="48"/>
      <c r="M22" s="49">
        <v>229</v>
      </c>
      <c r="N22" s="3" t="s">
        <v>136</v>
      </c>
    </row>
    <row r="23" ht="27.95" customHeight="1" spans="1:14">
      <c r="A23" s="11" t="s">
        <v>140</v>
      </c>
      <c r="B23" s="30" t="s">
        <v>177</v>
      </c>
      <c r="C23" s="31"/>
      <c r="D23" s="31"/>
      <c r="E23" s="31"/>
      <c r="F23" s="31"/>
      <c r="G23" s="31"/>
      <c r="H23" s="31"/>
      <c r="I23" s="31"/>
      <c r="J23" s="60"/>
      <c r="K23" s="47" t="s">
        <v>142</v>
      </c>
      <c r="L23" s="48"/>
      <c r="M23" s="49"/>
      <c r="N23" s="3" t="s">
        <v>136</v>
      </c>
    </row>
    <row r="24" ht="27.95" customHeight="1" spans="1:14">
      <c r="A24" s="14"/>
      <c r="B24" s="32"/>
      <c r="C24" s="33"/>
      <c r="D24" s="33"/>
      <c r="E24" s="33"/>
      <c r="F24" s="33"/>
      <c r="G24" s="33"/>
      <c r="H24" s="33"/>
      <c r="I24" s="33"/>
      <c r="J24" s="61"/>
      <c r="K24" s="47" t="s">
        <v>143</v>
      </c>
      <c r="L24" s="48"/>
      <c r="M24" s="49"/>
      <c r="N24" s="3" t="s">
        <v>136</v>
      </c>
    </row>
    <row r="25" ht="27.95" customHeight="1" spans="1:14">
      <c r="A25" s="14"/>
      <c r="B25" s="32"/>
      <c r="C25" s="33"/>
      <c r="D25" s="33"/>
      <c r="E25" s="33"/>
      <c r="F25" s="33"/>
      <c r="G25" s="33"/>
      <c r="H25" s="33"/>
      <c r="I25" s="33"/>
      <c r="J25" s="61"/>
      <c r="K25" s="47" t="s">
        <v>144</v>
      </c>
      <c r="L25" s="48"/>
      <c r="M25" s="49"/>
      <c r="N25" s="3" t="s">
        <v>136</v>
      </c>
    </row>
    <row r="26" ht="39.75" customHeight="1" spans="1:14">
      <c r="A26" s="17"/>
      <c r="B26" s="34"/>
      <c r="C26" s="35"/>
      <c r="D26" s="35"/>
      <c r="E26" s="35"/>
      <c r="F26" s="35"/>
      <c r="G26" s="35"/>
      <c r="H26" s="35"/>
      <c r="I26" s="35"/>
      <c r="J26" s="62"/>
      <c r="K26" s="47" t="s">
        <v>145</v>
      </c>
      <c r="L26" s="48"/>
      <c r="M26" s="49"/>
      <c r="N26" s="3" t="s">
        <v>136</v>
      </c>
    </row>
    <row r="27" ht="27.95" customHeight="1" spans="1:14">
      <c r="A27" s="11" t="s">
        <v>146</v>
      </c>
      <c r="B27" s="11" t="s">
        <v>147</v>
      </c>
      <c r="C27" s="20" t="s">
        <v>178</v>
      </c>
      <c r="D27" s="21"/>
      <c r="E27" s="22"/>
      <c r="F27" s="11" t="s">
        <v>149</v>
      </c>
      <c r="G27" s="11" t="s">
        <v>150</v>
      </c>
      <c r="H27" s="11" t="s">
        <v>151</v>
      </c>
      <c r="I27" s="11" t="s">
        <v>152</v>
      </c>
      <c r="J27" s="11" t="s">
        <v>153</v>
      </c>
      <c r="K27" s="11" t="s">
        <v>154</v>
      </c>
      <c r="L27" s="11" t="s">
        <v>155</v>
      </c>
      <c r="M27" s="20" t="s">
        <v>156</v>
      </c>
      <c r="N27" s="22"/>
    </row>
    <row r="28" ht="27.95" customHeight="1" spans="1:14">
      <c r="A28" s="36" t="s">
        <v>163</v>
      </c>
      <c r="B28" s="36" t="s">
        <v>164</v>
      </c>
      <c r="C28" s="37" t="s">
        <v>179</v>
      </c>
      <c r="D28" s="38"/>
      <c r="E28" s="39"/>
      <c r="F28" s="36" t="s">
        <v>160</v>
      </c>
      <c r="G28" s="40">
        <v>1000</v>
      </c>
      <c r="H28" s="40">
        <v>1000</v>
      </c>
      <c r="I28" s="63" t="s">
        <v>180</v>
      </c>
      <c r="J28" s="56">
        <v>30</v>
      </c>
      <c r="K28" s="56">
        <v>30</v>
      </c>
      <c r="L28" s="56" t="s">
        <v>162</v>
      </c>
      <c r="M28" s="56"/>
      <c r="N28" s="56"/>
    </row>
    <row r="29" ht="27.95" customHeight="1" spans="1:14">
      <c r="A29" s="36" t="s">
        <v>163</v>
      </c>
      <c r="B29" s="36" t="s">
        <v>164</v>
      </c>
      <c r="C29" s="37" t="s">
        <v>181</v>
      </c>
      <c r="D29" s="38"/>
      <c r="E29" s="39"/>
      <c r="F29" s="36" t="s">
        <v>160</v>
      </c>
      <c r="G29" s="40">
        <v>100</v>
      </c>
      <c r="H29" s="40">
        <v>100</v>
      </c>
      <c r="I29" s="63" t="s">
        <v>182</v>
      </c>
      <c r="J29" s="56">
        <v>30</v>
      </c>
      <c r="K29" s="56">
        <v>30</v>
      </c>
      <c r="L29" s="56" t="s">
        <v>170</v>
      </c>
      <c r="M29" s="56"/>
      <c r="N29" s="56"/>
    </row>
    <row r="30" ht="27.95" customHeight="1" spans="1:14">
      <c r="A30" s="36" t="s">
        <v>157</v>
      </c>
      <c r="B30" s="36" t="s">
        <v>158</v>
      </c>
      <c r="C30" s="37" t="s">
        <v>183</v>
      </c>
      <c r="D30" s="38"/>
      <c r="E30" s="39"/>
      <c r="F30" s="36" t="s">
        <v>160</v>
      </c>
      <c r="G30" s="40">
        <v>95</v>
      </c>
      <c r="H30" s="40">
        <v>95</v>
      </c>
      <c r="I30" s="56" t="s">
        <v>161</v>
      </c>
      <c r="J30" s="56">
        <v>20</v>
      </c>
      <c r="K30" s="56">
        <v>20</v>
      </c>
      <c r="L30" s="56" t="s">
        <v>170</v>
      </c>
      <c r="M30" s="56"/>
      <c r="N30" s="56"/>
    </row>
    <row r="31" ht="27.95" customHeight="1" spans="1:14">
      <c r="A31" s="36" t="s">
        <v>171</v>
      </c>
      <c r="B31" s="36" t="s">
        <v>172</v>
      </c>
      <c r="C31" s="37" t="s">
        <v>184</v>
      </c>
      <c r="D31" s="38"/>
      <c r="E31" s="39"/>
      <c r="F31" s="36" t="s">
        <v>160</v>
      </c>
      <c r="G31" s="40">
        <v>98</v>
      </c>
      <c r="H31" s="40">
        <v>98</v>
      </c>
      <c r="I31" s="56" t="s">
        <v>161</v>
      </c>
      <c r="J31" s="64">
        <v>10</v>
      </c>
      <c r="K31" s="64">
        <v>10</v>
      </c>
      <c r="L31" s="56" t="s">
        <v>170</v>
      </c>
      <c r="M31" s="56"/>
      <c r="N31" s="56"/>
    </row>
    <row r="32" ht="27.95" customHeight="1"/>
    <row r="33" ht="27.95" customHeight="1" spans="1:1">
      <c r="A33" s="1" t="s">
        <v>185</v>
      </c>
    </row>
    <row r="34" ht="27.95" customHeight="1" spans="1:13">
      <c r="A34" s="2" t="s">
        <v>124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ht="27.75" customHeight="1" spans="11:14">
      <c r="K35" s="42"/>
      <c r="L35" s="43"/>
      <c r="M35" s="44" t="s">
        <v>2</v>
      </c>
      <c r="N35" s="44"/>
    </row>
    <row r="36" ht="47.25" customHeight="1" spans="1:14">
      <c r="A36" s="3" t="s">
        <v>125</v>
      </c>
      <c r="B36" s="4" t="s">
        <v>126</v>
      </c>
      <c r="C36" s="5"/>
      <c r="D36" s="5"/>
      <c r="E36" s="6"/>
      <c r="F36" s="3" t="s">
        <v>127</v>
      </c>
      <c r="G36" s="4" t="s">
        <v>186</v>
      </c>
      <c r="H36" s="7"/>
      <c r="I36" s="5"/>
      <c r="J36" s="6"/>
      <c r="K36" s="3" t="s">
        <v>129</v>
      </c>
      <c r="L36" s="4" t="s">
        <v>130</v>
      </c>
      <c r="M36" s="5"/>
      <c r="N36" s="6"/>
    </row>
    <row r="37" ht="27.95" customHeight="1" spans="1:14">
      <c r="A37" s="3" t="s">
        <v>131</v>
      </c>
      <c r="B37" s="4" t="s">
        <v>132</v>
      </c>
      <c r="C37" s="5"/>
      <c r="D37" s="5"/>
      <c r="E37" s="6"/>
      <c r="F37" s="3" t="s">
        <v>133</v>
      </c>
      <c r="G37" s="4" t="s">
        <v>134</v>
      </c>
      <c r="H37" s="7"/>
      <c r="I37" s="5"/>
      <c r="J37" s="6"/>
      <c r="K37" s="3" t="s">
        <v>135</v>
      </c>
      <c r="L37" s="45">
        <v>15</v>
      </c>
      <c r="M37" s="46"/>
      <c r="N37" s="3" t="s">
        <v>136</v>
      </c>
    </row>
    <row r="38" ht="53.25" customHeight="1" spans="1:14">
      <c r="A38" s="3" t="s">
        <v>137</v>
      </c>
      <c r="B38" s="8">
        <v>10</v>
      </c>
      <c r="C38" s="9"/>
      <c r="D38" s="9"/>
      <c r="E38" s="10"/>
      <c r="F38" s="3" t="s">
        <v>138</v>
      </c>
      <c r="G38" s="4">
        <v>17347801123</v>
      </c>
      <c r="H38" s="7"/>
      <c r="I38" s="5"/>
      <c r="J38" s="6"/>
      <c r="K38" s="47" t="s">
        <v>139</v>
      </c>
      <c r="L38" s="48"/>
      <c r="M38" s="49">
        <v>15</v>
      </c>
      <c r="N38" s="3" t="s">
        <v>136</v>
      </c>
    </row>
    <row r="39" ht="27.95" customHeight="1" spans="1:14">
      <c r="A39" s="11" t="s">
        <v>140</v>
      </c>
      <c r="B39" s="41" t="s">
        <v>187</v>
      </c>
      <c r="C39" s="31"/>
      <c r="D39" s="31"/>
      <c r="E39" s="31"/>
      <c r="F39" s="31"/>
      <c r="G39" s="31"/>
      <c r="H39" s="31"/>
      <c r="I39" s="31"/>
      <c r="J39" s="60"/>
      <c r="K39" s="47" t="s">
        <v>142</v>
      </c>
      <c r="L39" s="48"/>
      <c r="M39" s="49"/>
      <c r="N39" s="3" t="s">
        <v>136</v>
      </c>
    </row>
    <row r="40" ht="27.95" customHeight="1" spans="1:14">
      <c r="A40" s="14"/>
      <c r="B40" s="32"/>
      <c r="C40" s="33"/>
      <c r="D40" s="33"/>
      <c r="E40" s="33"/>
      <c r="F40" s="33"/>
      <c r="G40" s="33"/>
      <c r="H40" s="33"/>
      <c r="I40" s="33"/>
      <c r="J40" s="61"/>
      <c r="K40" s="47" t="s">
        <v>143</v>
      </c>
      <c r="L40" s="48"/>
      <c r="M40" s="49"/>
      <c r="N40" s="3" t="s">
        <v>136</v>
      </c>
    </row>
    <row r="41" ht="27.95" customHeight="1" spans="1:14">
      <c r="A41" s="14"/>
      <c r="B41" s="32"/>
      <c r="C41" s="33"/>
      <c r="D41" s="33"/>
      <c r="E41" s="33"/>
      <c r="F41" s="33"/>
      <c r="G41" s="33"/>
      <c r="H41" s="33"/>
      <c r="I41" s="33"/>
      <c r="J41" s="61"/>
      <c r="K41" s="47" t="s">
        <v>144</v>
      </c>
      <c r="L41" s="48"/>
      <c r="M41" s="49"/>
      <c r="N41" s="3" t="s">
        <v>136</v>
      </c>
    </row>
    <row r="42" ht="27.95" customHeight="1" spans="1:14">
      <c r="A42" s="17"/>
      <c r="B42" s="34"/>
      <c r="C42" s="35"/>
      <c r="D42" s="35"/>
      <c r="E42" s="35"/>
      <c r="F42" s="35"/>
      <c r="G42" s="35"/>
      <c r="H42" s="35"/>
      <c r="I42" s="35"/>
      <c r="J42" s="62"/>
      <c r="K42" s="47" t="s">
        <v>145</v>
      </c>
      <c r="L42" s="48"/>
      <c r="M42" s="49"/>
      <c r="N42" s="3" t="s">
        <v>136</v>
      </c>
    </row>
    <row r="43" ht="27.95" customHeight="1" spans="1:14">
      <c r="A43" s="11" t="s">
        <v>146</v>
      </c>
      <c r="B43" s="11" t="s">
        <v>147</v>
      </c>
      <c r="C43" s="20" t="s">
        <v>178</v>
      </c>
      <c r="D43" s="21"/>
      <c r="E43" s="22"/>
      <c r="F43" s="11" t="s">
        <v>149</v>
      </c>
      <c r="G43" s="11" t="s">
        <v>150</v>
      </c>
      <c r="H43" s="11" t="s">
        <v>151</v>
      </c>
      <c r="I43" s="11" t="s">
        <v>152</v>
      </c>
      <c r="J43" s="11" t="s">
        <v>153</v>
      </c>
      <c r="K43" s="11" t="s">
        <v>154</v>
      </c>
      <c r="L43" s="3" t="s">
        <v>155</v>
      </c>
      <c r="M43" s="53" t="s">
        <v>156</v>
      </c>
      <c r="N43" s="54"/>
    </row>
    <row r="44" ht="60" customHeight="1" spans="1:24">
      <c r="A44" s="23" t="s">
        <v>157</v>
      </c>
      <c r="B44" s="23" t="s">
        <v>158</v>
      </c>
      <c r="C44" s="23" t="s">
        <v>188</v>
      </c>
      <c r="D44" s="23" t="s">
        <v>188</v>
      </c>
      <c r="E44" s="23" t="s">
        <v>188</v>
      </c>
      <c r="F44" s="24" t="s">
        <v>166</v>
      </c>
      <c r="G44" s="25">
        <v>100</v>
      </c>
      <c r="H44" s="25">
        <v>100</v>
      </c>
      <c r="I44" s="24" t="s">
        <v>161</v>
      </c>
      <c r="J44" s="25">
        <v>40</v>
      </c>
      <c r="K44" s="25">
        <v>40</v>
      </c>
      <c r="L44" s="54" t="s">
        <v>162</v>
      </c>
      <c r="M44" s="53"/>
      <c r="N44" s="54"/>
      <c r="P44" s="27"/>
      <c r="Q44" s="27"/>
      <c r="R44" s="27"/>
      <c r="S44" s="27"/>
      <c r="T44" s="27"/>
      <c r="U44" s="27"/>
      <c r="V44" s="27"/>
      <c r="W44" s="27"/>
      <c r="X44" s="27"/>
    </row>
    <row r="45" ht="39" customHeight="1" spans="1:24">
      <c r="A45" s="23" t="s">
        <v>163</v>
      </c>
      <c r="B45" s="23" t="s">
        <v>164</v>
      </c>
      <c r="C45" s="23" t="s">
        <v>189</v>
      </c>
      <c r="D45" s="23" t="s">
        <v>189</v>
      </c>
      <c r="E45" s="23" t="s">
        <v>189</v>
      </c>
      <c r="F45" s="24" t="s">
        <v>160</v>
      </c>
      <c r="G45" s="25">
        <v>120</v>
      </c>
      <c r="H45" s="25">
        <v>120</v>
      </c>
      <c r="I45" s="24" t="s">
        <v>190</v>
      </c>
      <c r="J45" s="25">
        <v>40</v>
      </c>
      <c r="K45" s="25">
        <v>40</v>
      </c>
      <c r="L45" s="54" t="s">
        <v>170</v>
      </c>
      <c r="M45" s="53"/>
      <c r="N45" s="54"/>
      <c r="P45" s="27"/>
      <c r="Q45" s="27"/>
      <c r="R45" s="27"/>
      <c r="S45" s="27"/>
      <c r="T45" s="27"/>
      <c r="U45" s="27"/>
      <c r="V45" s="27"/>
      <c r="W45" s="27"/>
      <c r="X45" s="27"/>
    </row>
    <row r="46" ht="34" customHeight="1" spans="1:23">
      <c r="A46" s="23" t="s">
        <v>171</v>
      </c>
      <c r="B46" s="23" t="s">
        <v>172</v>
      </c>
      <c r="C46" s="23" t="s">
        <v>191</v>
      </c>
      <c r="D46" s="23" t="s">
        <v>191</v>
      </c>
      <c r="E46" s="23" t="s">
        <v>191</v>
      </c>
      <c r="F46" s="24" t="s">
        <v>160</v>
      </c>
      <c r="G46" s="25">
        <v>95</v>
      </c>
      <c r="H46" s="25">
        <v>95</v>
      </c>
      <c r="I46" s="24" t="s">
        <v>161</v>
      </c>
      <c r="J46" s="25">
        <v>10</v>
      </c>
      <c r="K46" s="25">
        <v>10</v>
      </c>
      <c r="L46" s="54" t="s">
        <v>170</v>
      </c>
      <c r="M46" s="53"/>
      <c r="N46" s="54"/>
      <c r="P46" s="27"/>
      <c r="Q46" s="27"/>
      <c r="R46" s="27"/>
      <c r="S46" s="27"/>
      <c r="T46" s="27"/>
      <c r="U46" s="27"/>
      <c r="V46" s="27"/>
      <c r="W46" s="27"/>
    </row>
    <row r="47" ht="27.95" customHeight="1"/>
    <row r="48" ht="27.95" customHeight="1"/>
    <row r="49" ht="27.95" customHeight="1"/>
    <row r="50" ht="27.95" customHeight="1"/>
    <row r="51" ht="27.95" customHeight="1"/>
    <row r="52" ht="37.5" customHeight="1"/>
    <row r="53" ht="27.95" customHeight="1"/>
    <row r="54" ht="36.75" customHeight="1"/>
    <row r="55" ht="41.2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39" customHeight="1"/>
    <row r="72" ht="42" customHeight="1"/>
    <row r="73" ht="39.7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3.25" customHeight="1"/>
    <row r="90" ht="33.75" customHeight="1"/>
    <row r="91" ht="25.5" customHeight="1"/>
    <row r="97" ht="28.5" customHeight="1"/>
    <row r="98" ht="27" customHeight="1"/>
    <row r="99" ht="27.75" customHeight="1"/>
    <row r="100" ht="27" customHeight="1"/>
  </sheetData>
  <mergeCells count="76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A18:M18"/>
    <mergeCell ref="M19:N19"/>
    <mergeCell ref="B20:E20"/>
    <mergeCell ref="G20:J20"/>
    <mergeCell ref="L20:N20"/>
    <mergeCell ref="B21:E21"/>
    <mergeCell ref="G21:J21"/>
    <mergeCell ref="L21:M21"/>
    <mergeCell ref="B22:E22"/>
    <mergeCell ref="G22:J22"/>
    <mergeCell ref="K22:L22"/>
    <mergeCell ref="K23:L23"/>
    <mergeCell ref="K24:L24"/>
    <mergeCell ref="K25:L25"/>
    <mergeCell ref="K26:L26"/>
    <mergeCell ref="C27:E27"/>
    <mergeCell ref="M27:N27"/>
    <mergeCell ref="C28:E28"/>
    <mergeCell ref="M28:N28"/>
    <mergeCell ref="C29:E29"/>
    <mergeCell ref="M29:N29"/>
    <mergeCell ref="C30:E30"/>
    <mergeCell ref="M30:N30"/>
    <mergeCell ref="C31:E31"/>
    <mergeCell ref="M31:N31"/>
    <mergeCell ref="A34:M34"/>
    <mergeCell ref="M35:N35"/>
    <mergeCell ref="B36:E36"/>
    <mergeCell ref="G36:J36"/>
    <mergeCell ref="L36:N36"/>
    <mergeCell ref="B37:E37"/>
    <mergeCell ref="G37:J37"/>
    <mergeCell ref="L37:M37"/>
    <mergeCell ref="B38:E38"/>
    <mergeCell ref="G38:J38"/>
    <mergeCell ref="K38:L38"/>
    <mergeCell ref="K39:L39"/>
    <mergeCell ref="K40:L40"/>
    <mergeCell ref="K41:L41"/>
    <mergeCell ref="K42:L42"/>
    <mergeCell ref="C43:E43"/>
    <mergeCell ref="M43:N43"/>
    <mergeCell ref="M44:N44"/>
    <mergeCell ref="M45:N45"/>
    <mergeCell ref="M46:N46"/>
    <mergeCell ref="A7:A10"/>
    <mergeCell ref="A23:A26"/>
    <mergeCell ref="A39:A42"/>
    <mergeCell ref="B7:J10"/>
    <mergeCell ref="B23:J26"/>
    <mergeCell ref="B39:J42"/>
  </mergeCells>
  <printOptions horizontalCentered="1"/>
  <pageMargins left="0.196850393700787" right="0.196850393700787" top="0.078740157480315" bottom="0.31496062992126" header="0" footer="0.118110236220472"/>
  <pageSetup paperSize="9" orientation="portrait"/>
  <headerFooter>
    <oddFooter>&amp;C第 &amp;P 页，共 &amp;N 页</oddFooter>
  </headerFooter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4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6">
          <controlPr defaultSize="0" r:id="rId4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27" r:id="rId6"/>
      </mc:Fallback>
    </mc:AlternateContent>
    <mc:AlternateContent xmlns:mc="http://schemas.openxmlformats.org/markup-compatibility/2006">
      <mc:Choice Requires="x14">
        <control shapeId="1028" r:id="rId7">
          <controlPr defaultSize="0" r:id="rId4">
            <anchor moveWithCells="1">
              <from>
                <xdr:col>8</xdr:col>
                <xdr:colOff>0</xdr:colOff>
                <xdr:row>16</xdr:row>
                <xdr:rowOff>0</xdr:rowOff>
              </from>
              <to>
                <xdr:col>8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8">
          <controlPr defaultSize="0" r:id="rId4">
            <anchor moveWithCells="1">
              <from>
                <xdr:col>23</xdr:col>
                <xdr:colOff>0</xdr:colOff>
                <xdr:row>43</xdr:row>
                <xdr:rowOff>0</xdr:rowOff>
              </from>
              <to>
                <xdr:col>23</xdr:col>
                <xdr:colOff>257175</xdr:colOff>
                <xdr:row>43</xdr:row>
                <xdr:rowOff>238125</xdr:rowOff>
              </to>
            </anchor>
          </controlPr>
        </control>
      </mc:Choice>
      <mc:Fallback>
        <control shapeId="1029" r:id="rId8"/>
      </mc:Fallback>
    </mc:AlternateContent>
    <mc:AlternateContent xmlns:mc="http://schemas.openxmlformats.org/markup-compatibility/2006">
      <mc:Choice Requires="x14">
        <control shapeId="1030" r:id="rId9">
          <controlPr defaultSize="0" r:id="rId4">
            <anchor moveWithCells="1">
              <from>
                <xdr:col>23</xdr:col>
                <xdr:colOff>0</xdr:colOff>
                <xdr:row>44</xdr:row>
                <xdr:rowOff>0</xdr:rowOff>
              </from>
              <to>
                <xdr:col>23</xdr:col>
                <xdr:colOff>257175</xdr:colOff>
                <xdr:row>44</xdr:row>
                <xdr:rowOff>238125</xdr:rowOff>
              </to>
            </anchor>
          </controlPr>
        </control>
      </mc:Choice>
      <mc:Fallback>
        <control shapeId="1030" r:id="rId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有志竟成</cp:lastModifiedBy>
  <dcterms:created xsi:type="dcterms:W3CDTF">2023-02-09T14:14:00Z</dcterms:created>
  <cp:lastPrinted>2023-02-20T09:44:00Z</cp:lastPrinted>
  <dcterms:modified xsi:type="dcterms:W3CDTF">2024-02-20T06:27:00Z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57BC05B185C640B692ECD5D90EBFAE72_12</vt:lpwstr>
  </property>
</Properties>
</file>