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tabRatio="805"/>
  </bookViews>
  <sheets>
    <sheet name="封面" sheetId="1" r:id="rId1"/>
    <sheet name="目录" sheetId="2" r:id="rId2"/>
    <sheet name="1-2022公共收入" sheetId="3" r:id="rId3"/>
    <sheet name="表1说明" sheetId="4" r:id="rId4"/>
    <sheet name="2-2022公共支出" sheetId="5" r:id="rId5"/>
    <sheet name="表2说明" sheetId="6" r:id="rId6"/>
    <sheet name="3-2022公共转移支付收入" sheetId="7" r:id="rId7"/>
    <sheet name="4-2022基金收入" sheetId="8" r:id="rId8"/>
    <sheet name="表4说明" sheetId="9" r:id="rId9"/>
    <sheet name="5-2022基金支出" sheetId="10" r:id="rId10"/>
    <sheet name="表5说明" sheetId="11" r:id="rId11"/>
    <sheet name="6-2022基金转移支付收入" sheetId="12" r:id="rId12"/>
    <sheet name="7-2022国资收入" sheetId="13" r:id="rId13"/>
    <sheet name="表7说明" sheetId="14" r:id="rId14"/>
    <sheet name="8-2022国资支出" sheetId="15" r:id="rId15"/>
    <sheet name="表8说明" sheetId="16" r:id="rId16"/>
    <sheet name="9-2023公共收入" sheetId="17" r:id="rId17"/>
    <sheet name="表9说明" sheetId="18" r:id="rId18"/>
    <sheet name="10-2023公共支出" sheetId="19" r:id="rId19"/>
    <sheet name="表10说明" sheetId="20" r:id="rId20"/>
    <sheet name="11-2023公共转移支付收入" sheetId="21" r:id="rId21"/>
    <sheet name="12-2023基金收入 " sheetId="22" r:id="rId22"/>
    <sheet name="表12说明" sheetId="23" r:id="rId23"/>
    <sheet name="13-2023基金支出 " sheetId="24" r:id="rId24"/>
    <sheet name="表13说明" sheetId="25" r:id="rId25"/>
    <sheet name="14-2023基金转移支付收入" sheetId="26" r:id="rId26"/>
    <sheet name="15-2023国资收入" sheetId="27" r:id="rId27"/>
    <sheet name="表15说明" sheetId="28" r:id="rId28"/>
    <sheet name="16-2023国资支出" sheetId="29" r:id="rId29"/>
    <sheet name="表16说明" sheetId="30" r:id="rId30"/>
    <sheet name="17-2022债务限额、余额" sheetId="31" r:id="rId31"/>
    <sheet name="18-一般债务余额" sheetId="32" r:id="rId32"/>
    <sheet name="19-专项债务余额" sheetId="33" r:id="rId33"/>
    <sheet name="20-债务还本付息" sheetId="34" r:id="rId34"/>
    <sheet name="21-2023年提前下达" sheetId="35" r:id="rId35"/>
    <sheet name="22-2023新增债券安排" sheetId="36" r:id="rId36"/>
  </sheets>
  <definedNames>
    <definedName name="_xlnm.Print_Titles" localSheetId="2">'1-2022公共收入'!$1:4</definedName>
    <definedName name="_xlnm.Print_Titles" localSheetId="4">'2-2022公共支出'!$1:4</definedName>
    <definedName name="_xlnm.Print_Titles" localSheetId="6">'3-2022公共转移支付收入'!$4:4</definedName>
    <definedName name="_xlnm.Print_Titles" localSheetId="12">'7-2022国资收入'!$1:4</definedName>
    <definedName name="_xlnm.Print_Titles" localSheetId="14">'8-2022国资支出'!$1:4</definedName>
    <definedName name="_xlnm.Print_Titles" localSheetId="16">'9-2023公共收入'!$1:4</definedName>
    <definedName name="_xlnm.Print_Titles" localSheetId="18">'10-2023公共支出'!$1:4</definedName>
    <definedName name="_xlnm.Print_Titles" localSheetId="20">'11-2023公共转移支付收入'!$4:4</definedName>
    <definedName name="_xlnm.Print_Titles" localSheetId="26">'15-2023国资收入'!$1:4</definedName>
    <definedName name="_xlnm.Print_Titles" localSheetId="28">'16-2023国资支出'!$1:4</definedName>
    <definedName name="_xlnm.Print_Area" localSheetId="33">'20-债务还本付息'!$A$1:$D$26</definedName>
    <definedName name="fa">#REF!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<sst xmlns="http://schemas.openxmlformats.org/spreadsheetml/2006/main" count="627" uniqueCount="357">
  <si>
    <t>荔枝街道2022年预算执行情况和
2023年预算（草案）</t>
  </si>
  <si>
    <t>目    录</t>
  </si>
  <si>
    <t>一、2022年预算执行</t>
  </si>
  <si>
    <t>1、一般公共预算</t>
  </si>
  <si>
    <t>表1：2022年一般公共预算收入执行表</t>
  </si>
  <si>
    <t xml:space="preserve">     关于2022年一般公共预算收入执行情况的说明</t>
  </si>
  <si>
    <t>表2：2022年一般公共预算支出执行表</t>
  </si>
  <si>
    <t xml:space="preserve">     关于2022年一般公共预算支出执行情况的说明</t>
  </si>
  <si>
    <t>表3：2022年一般公共预算转移支付收入执行表</t>
  </si>
  <si>
    <t>2、政府性基金预算</t>
  </si>
  <si>
    <t>表4：2022年政府性基金预算收入执行表</t>
  </si>
  <si>
    <t xml:space="preserve">     关于2022年政府性基金预算收入执行情况的说明</t>
  </si>
  <si>
    <t>表5：2022年政府性基金预算支出执行表</t>
  </si>
  <si>
    <t xml:space="preserve">     关于2022年政府性基金预算支出执行情况的说明</t>
  </si>
  <si>
    <t>表6：2022年政府性基金预算转移支付收入执行表</t>
  </si>
  <si>
    <t>3、国有资本经营预算</t>
  </si>
  <si>
    <t>表7：2022年国有资本经营预算收入执行表</t>
  </si>
  <si>
    <t xml:space="preserve">      关于2022年国有资本经营预算收入执行情况的说明</t>
  </si>
  <si>
    <t>表8：2022年国有资本经营预算支出执行表</t>
  </si>
  <si>
    <t xml:space="preserve">      关于2022年国有资本经营预算支出执行情况的说明</t>
  </si>
  <si>
    <t>二、2023年预算（草案）</t>
  </si>
  <si>
    <t>表9：2023年一般公共预算收入预算表</t>
  </si>
  <si>
    <t xml:space="preserve">      关于2023年一般公共预算收入预算的说明</t>
  </si>
  <si>
    <t>表10：2023年一般公共预算支出预算表</t>
  </si>
  <si>
    <t xml:space="preserve">      关于2023年一般公共预算支出预算的说明</t>
  </si>
  <si>
    <t>表11：2023年一般公共预算转移支付收入预算表</t>
  </si>
  <si>
    <t>表12：2023年政府性基金预算收入预算表</t>
  </si>
  <si>
    <t xml:space="preserve">      关于2023年政府性基金预算收入预算的说明</t>
  </si>
  <si>
    <t>表13：2023年政府性基金预算支出预算表</t>
  </si>
  <si>
    <t xml:space="preserve">      关于2023年政府性基金预算支出预算的说明</t>
  </si>
  <si>
    <t>表14：2023年政府性基金预算转移支付收入预算表</t>
  </si>
  <si>
    <t>表15：2023年国有资本经营预算收入预算表</t>
  </si>
  <si>
    <t xml:space="preserve">      关于2023年国有资本经营预算收入预算的说明</t>
  </si>
  <si>
    <t>表16：2023年国有资本经营预算支出预算表</t>
  </si>
  <si>
    <t xml:space="preserve">      关于2023年国有资本经营预算支出预算的说明</t>
  </si>
  <si>
    <t>三、债务管控情况</t>
  </si>
  <si>
    <t>表17：2022年地方政府债务限额及余额情况表</t>
  </si>
  <si>
    <t>表18：2022年和2023年地方政府一般债务余额情况表</t>
  </si>
  <si>
    <t>表19：2022年和2023年地方政府专项债务余额情况表</t>
  </si>
  <si>
    <t>表20：地方政府债券发行及还本付息情况表</t>
  </si>
  <si>
    <t>表21：2023年地方政府债务限额提前下达情况表</t>
  </si>
  <si>
    <t>表22：本级2023年年初新增地方政府债券资金安排表</t>
  </si>
  <si>
    <t>表1</t>
  </si>
  <si>
    <t>2022年一般公共预算收入执行表</t>
  </si>
  <si>
    <t>单位：万元</t>
  </si>
  <si>
    <t>项    目</t>
  </si>
  <si>
    <t>2021年决算数</t>
  </si>
  <si>
    <t>2022年执行数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</si>
  <si>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</si>
  <si>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</si>
  <si>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</si>
  <si>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</si>
  <si>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</si>
  <si>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</si>
  <si>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</si>
  <si>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</si>
  <si>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</si>
  <si>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</si>
  <si>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</si>
  <si>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</si>
  <si>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</si>
  <si>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</si>
  <si>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</si>
  <si>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</si>
  <si>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</si>
  <si>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</si>
  <si>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-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</si>
  <si>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</si>
  <si>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</si>
  <si>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</si>
  <si>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</si>
  <si>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</si>
  <si>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</si>
  <si>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</si>
  <si>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</si>
  <si>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关于2022年一般公共预算
收入执行情况的说明</t>
  </si>
  <si>
    <t xml:space="preserve">    2021年一般公共预算收入决算数为8594万元，2022年执行数为7234万元，执行数为上年决算数的84.2%。其中，税收收入7234万元，较上年下降14.9%；非税收入0万元。
    增值税收入3532万元，较上年下降8.9%  。
    企业所得税收入587万元，较上年下降34.2% 。
    个人所得税收入408万元，较上年下降8.1% 。
    资源税收入114万元，较上年下降39.4% 。
    城市维护建设税601万元，较上年下降27.7% 。
    房产税收入350万元，较上年增长11.8% 。
    印花税收入169万元，较上年下降31.6% 。
    城镇土地使用税收入55万元，较上年无变化。
    土地增值税收入58万元，较上年下降44.2% 。
    契税收入1360万元，较上年下降12.0% 。
    其他税收收入0万元。
</t>
  </si>
  <si>
    <t>表2</t>
  </si>
  <si>
    <t>2022年一般公共预算支出执行表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</si>
  <si>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</si>
  <si>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</si>
  <si>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</si>
  <si>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</si>
  <si>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</si>
  <si>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</si>
  <si>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</si>
  <si>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</si>
  <si>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</si>
  <si>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</si>
  <si>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</si>
  <si>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</si>
  <si>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</si>
  <si>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</si>
  <si>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</si>
  <si>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</si>
  <si>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</si>
  <si>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</si>
  <si>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</si>
  <si>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</si>
  <si>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</si>
  <si>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</si>
  <si>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</si>
  <si>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</si>
  <si>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</si>
  <si>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关于2022年一般公共预算
支出执行情况的说明</t>
  </si>
  <si>
    <t xml:space="preserve">
    2021年一般公共预算支出决算数为5620万元，2022年执行数为4043万元，执行数为上年决算数的71.9%。
    一般公共服务支出执行数为1400万元，较上年下降35.3%。
    文化旅游体育与传媒支出执行数为104万元，较上年下降13.3%。
    社会保障和就业支出执行数为951万元，较上年下降12.3%。
    卫生健康支出执行数为193万元，较上年增加35.9%。
    节能环保支出执行数为262万元，较上年下降11.8%。
    城乡社区支出执行数为233万元，较上年下降57.9%。
    农林水支出执行数为671万元，较上年下降38.63%。
    住房保障支出执行数为229万元，较上年增加31.6%。
    </t>
  </si>
  <si>
    <t>表3</t>
  </si>
  <si>
    <t>2022年一般公共预算转移支付收入执行表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</si>
  <si>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</si>
  <si>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</si>
  <si>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</si>
  <si>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</si>
  <si>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</si>
  <si>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</si>
  <si>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</si>
  <si>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</si>
  <si>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</si>
  <si>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</si>
  <si>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</si>
  <si>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</si>
  <si>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</si>
  <si>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</si>
  <si>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</si>
  <si>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</si>
  <si>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</si>
  <si>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</si>
  <si>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</si>
  <si>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</si>
  <si>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</si>
  <si>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</si>
  <si>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</si>
  <si>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</si>
  <si>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</si>
  <si>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</si>
  <si>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</si>
  <si>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</si>
  <si>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</si>
  <si>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</si>
  <si>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</si>
  <si>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</si>
  <si>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</si>
  <si>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</si>
  <si>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</si>
  <si>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</si>
  <si>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</si>
  <si>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</si>
  <si>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</si>
  <si>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</si>
  <si>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</si>
  <si>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</si>
  <si>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</si>
  <si>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</si>
  <si>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</si>
  <si>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</si>
  <si>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</si>
  <si>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</si>
  <si>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</si>
  <si>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</si>
  <si>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</si>
  <si>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</si>
  <si>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</si>
  <si>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</si>
  <si>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</si>
  <si>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</si>
  <si>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</si>
  <si>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</si>
  <si>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</si>
  <si>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表4</t>
  </si>
  <si>
    <t>2022年政府性基金预算收入执行表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</si>
  <si>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</si>
  <si>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</si>
  <si>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</si>
  <si>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</si>
  <si>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</si>
  <si>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</si>
  <si>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</si>
  <si>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</si>
  <si>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</si>
  <si>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</si>
  <si>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</si>
  <si>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</si>
  <si>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</si>
  <si>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注：此表无数据，我街道2022年无政府性基金预算收入。</t>
  </si>
  <si>
    <t>关于2022年政府性基金预算
收入执行情况的说明</t>
  </si>
  <si>
    <t xml:space="preserve">
       2021年政府性基金预算收入决算数为0万元，2022年执行数为0万元，较上年无变化。</t>
  </si>
  <si>
    <t>表5</t>
  </si>
  <si>
    <t>2022年政府性基金预算支出执行表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</si>
  <si>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</si>
  <si>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</si>
  <si>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</si>
  <si>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</si>
  <si>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</si>
  <si>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</si>
  <si>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</si>
  <si>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</si>
  <si>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</si>
  <si>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关于2022年政府性基金预算
支出执行情况的说明</t>
  </si>
  <si>
    <t xml:space="preserve">
    2021年政府性基金预算支出决算数为3888万元，2022年执行数为2142万元，较上年下降44.9%。
    农林水支出执行数为2142万元，较上年下降44.9%。</t>
  </si>
  <si>
    <t>表6</t>
  </si>
  <si>
    <t>2022年政府性基金预算转移支付收入执行表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</si>
  <si>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</si>
  <si>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</si>
  <si>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</si>
  <si>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</si>
  <si>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</si>
  <si>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</si>
  <si>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</si>
  <si>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</si>
  <si>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</si>
  <si>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</si>
  <si>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</si>
  <si>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表7</t>
  </si>
  <si>
    <t>2022年国有资本经营预算收入执行表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</si>
  <si>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</si>
  <si>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</si>
  <si>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</si>
  <si>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</si>
  <si>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</si>
  <si>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注：此表无数据，原因是我街道无国有资本经营。</t>
  </si>
  <si>
    <t>关于2022年国有资本经营预算
收入执行情况的说明</t>
  </si>
  <si>
    <t xml:space="preserve">    2021年国有资本经营预算收入决算数为0元，2022年执行数为0元，较上年无变化。2022年荔枝街道无国有资本经营预算收入。
</t>
  </si>
  <si>
    <t>表8</t>
  </si>
  <si>
    <t>2022年国有资本经营预算支出执行表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</si>
  <si>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</si>
  <si>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</si>
  <si>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</si>
  <si>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</si>
  <si>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</si>
  <si>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关于2022年国有资本经营预算
支出执行情况的说明</t>
  </si>
  <si>
    <t xml:space="preserve">
    2021年国有资本经营预算支出决算数为0元，2022年执行数为0元，较上年无变化。2022年荔枝街道无国有资本经营预算支出。
</t>
  </si>
  <si>
    <t>表9</t>
  </si>
  <si>
    <t>2023年一般公共预算收入预算表</t>
  </si>
  <si>
    <t>2023年预算数</t>
  </si>
  <si>
    <t>预算数为上年
执行数的%</t>
  </si>
  <si>
    <t>关于2023年一般公共预算
收入预算的说明</t>
  </si>
  <si>
    <t xml:space="preserve">
    2022年一般公共预算收入执行数为7234万元，2023年预算数为7500万元，较上年增长3.7%。其中，税收收入7500万元，较上年增长3.7%。
    增值税收入3662万元，较上年增长3.7%  。
    企业所得税收入608万元，较上年增长3.6%。
    个人所得税收入423万元，较上年增长3.7% 。
    资源税收入118万元，较上年增长3.5% 。
    城市维护建设税623万元，较上年增长3.7% 。
    房产税收入363万元，较上年增长3.7% 。
    印花税收入175万元，较上年增长3.6% 。
    城镇土地使用税收入57万元，较上年增长3.6% 。
    土地增值税收入60万元，较上年增长3.4% 。
    契税收入1411万元，较上年增长3.8% 。
</t>
  </si>
  <si>
    <t>表10</t>
  </si>
  <si>
    <t>2023年一般公共预算支出预算表</t>
  </si>
  <si>
    <t>2022年预算数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</si>
  <si>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</si>
  <si>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</si>
  <si>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</si>
  <si>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</si>
  <si>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</si>
  <si>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关于2023年一般公共预算
支出预算的说明</t>
  </si>
  <si>
    <t xml:space="preserve">
    2022年一般公共预算支出预算数为5598万元，2023年预算数为7966万元，较上年增加90%。
    一般公共服务支出预算数为3712万元，比上年增加1777万元，增加92%。
    文化旅游体育与传媒支出预算数为153万元，比上年增加25万元，较上年增加20%。
    社会保障和就业支出预算数为1145万元，比上年减少189万元，较上年下降14%。
    卫生健康支出预算数为184万元，比上年增加11万元，较上年增加6%。
    节能环保支出预算数为323万元，比上年减少35万元，较上年下降10%。
    城乡社区支出预算数为899万元，比上年增加606万元，较上年增加207%。
    农林水支出预算数为1229万元，比上年增加95万元，较上年增加8%。
    住房保障支出预算数为241万元，比上年增加66万元，较上年增加38%。
    预备费预算数80万元，比上年增加12万元，较上年增加18%。</t>
  </si>
  <si>
    <t>表11</t>
  </si>
  <si>
    <t>2023年一般公共预算转移支付收入预算表</t>
  </si>
  <si>
    <t>表12</t>
  </si>
  <si>
    <t>2023年政府性基金预算收入预算表</t>
  </si>
  <si>
    <t>……</t>
  </si>
  <si>
    <t>注：此表无数据，原因是我街道2023年无政府性基金预算收入。</t>
  </si>
  <si>
    <t>关于2023年政府性基金预算
收入预算的说明</t>
  </si>
  <si>
    <t xml:space="preserve">
    2022年政府性基金预算收入执行数为0元，2023年预算数为0元，较上年无变化。
</t>
  </si>
  <si>
    <t>表13</t>
  </si>
  <si>
    <t>2023年政府性基金预算支出预算表</t>
  </si>
  <si>
    <t>九、抗疫特别国债支出</t>
  </si>
  <si>
    <t>关于2023年政府性基金预算
支出预算的说明</t>
  </si>
  <si>
    <t xml:space="preserve">
    2022年政府性基金预算支出预算数为330万元，2023年预算数为963万元，较上年增加191.8%。
    城乡社区支出预算数为255万元，比上年增加255万元。
    农林水支出预算数为708万元，比上年增加378万元，比上年增加114.5%。
   </t>
  </si>
  <si>
    <t>表14</t>
  </si>
  <si>
    <t>2023年政府性基金预算转移支付收入预算表</t>
  </si>
  <si>
    <t>表15</t>
  </si>
  <si>
    <t>2023年国有资本经营预算收入预算表</t>
  </si>
  <si>
    <t xml:space="preserve"> </t>
  </si>
  <si>
    <t>注：此表无数据，原因是我街道2023年无国有资本经营。</t>
  </si>
  <si>
    <t>关于2023年国有资本经营预算
收入预算的说明</t>
  </si>
  <si>
    <t xml:space="preserve">
    2022年国有资本经营预算收入执行数为0元，2023年预算数为0元，较上年无变化。荔枝街道2023年无国有资本经营预算收入。</t>
  </si>
  <si>
    <t>表16</t>
  </si>
  <si>
    <t>2023年国有资本经营预算支出预算表</t>
  </si>
  <si>
    <t>关于2023年国有资本经营预算
支出预算的说明</t>
  </si>
  <si>
    <t xml:space="preserve">
    2022年国有资本经营预算支出预算数为0元，2023年预算数为0元，较上年无变化。荔枝街道2023年无国有资本经营预算支出。</t>
  </si>
  <si>
    <t>表17</t>
  </si>
  <si>
    <t>2022年地方政府债务限额及余额情况表</t>
  </si>
  <si>
    <t>单位：亿元</t>
  </si>
  <si>
    <t>地   区</t>
  </si>
  <si>
    <t>2022年债务限额</t>
  </si>
  <si>
    <t>2022年债务余额预计执行数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</si>
  <si>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</si>
  <si>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</si>
  <si>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</si>
  <si>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</si>
  <si>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</si>
  <si>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</si>
  <si>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</si>
  <si>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</si>
  <si>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</si>
  <si>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注：此表无数据，原因是我街道无政府债务。</t>
  </si>
  <si>
    <t>表18</t>
  </si>
  <si>
    <t>2022年和2023年地方政府一般债务余额情况表</t>
  </si>
  <si>
    <t>预算数</t>
  </si>
  <si>
    <t>执行数</t>
  </si>
  <si>
    <t>一、2020年末地方政府一般债务余额实际数</t>
  </si>
  <si>
    <t>二、2021年末地方政府一般债务限额</t>
  </si>
  <si>
    <t>三、2021年地方政府一般债务发行额</t>
  </si>
  <si>
    <t xml:space="preserve">    其中：中央转贷地方的国际金融组织和外国政府贷款</t>
  </si>
  <si>
    <t xml:space="preserve">          2021年地方政府一般债券发行额</t>
  </si>
  <si>
    <t>四、2021年地方政府一般债务还本支出</t>
  </si>
  <si>
    <t>五、2021年末地方政府一般债务余额预计执行数</t>
  </si>
  <si>
    <t>六、2022年地方财政赤字</t>
  </si>
  <si>
    <t>七、2022年地方政府一般债务限额</t>
  </si>
  <si>
    <t>表19</t>
  </si>
  <si>
    <t>2022年和2023年地方政府专项债务余额情况表</t>
  </si>
  <si>
    <t>一、2020年末地方政府专项债务余额实际数</t>
  </si>
  <si>
    <t>二、2021年末地方政府专项债务限额</t>
  </si>
  <si>
    <t>三、2021年地方政府专项债务发行额</t>
  </si>
  <si>
    <t>四、2021年地方政府专项债务还本支出</t>
  </si>
  <si>
    <t>五、2021年末地方政府专项债务余额预计执行数</t>
  </si>
  <si>
    <t>六、2022年地方政府专项债务新增限额</t>
  </si>
  <si>
    <t>七、2022年末地方政府专项债务限额</t>
  </si>
  <si>
    <t>表20</t>
  </si>
  <si>
    <t>地方政府债券发行及还本付息情况表</t>
  </si>
  <si>
    <t>公式</t>
  </si>
  <si>
    <t>本地区</t>
  </si>
  <si>
    <t>本级</t>
  </si>
  <si>
    <t>一、2022年发行预计执行数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</si>
  <si>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</si>
  <si>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</si>
  <si>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</si>
  <si>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</si>
  <si>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</si>
  <si>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二、2022年还本支出预计执行数</t>
  </si>
  <si>
    <t>F=G+H</t>
  </si>
  <si>
    <t>G</t>
  </si>
  <si>
    <t>H</t>
  </si>
  <si>
    <t>三、2022年付息支出预计执行数</t>
  </si>
  <si>
    <t>I=J+K</t>
  </si>
  <si>
    <t>J</t>
  </si>
  <si>
    <t>K</t>
  </si>
  <si>
    <t>四、2023年还本支出预算数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</si>
  <si>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</si>
  <si>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</si>
  <si>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</si>
  <si>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</si>
  <si>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</si>
  <si>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</si>
  <si>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</si>
  <si>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</si>
  <si>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五、2023年付息支出预算数</t>
  </si>
  <si>
    <t>Q=R+S</t>
  </si>
  <si>
    <t>R</t>
  </si>
  <si>
    <t>S</t>
  </si>
  <si>
    <t>表21</t>
  </si>
  <si>
    <t>2023年地方政府债务限额提前下达情况表</t>
  </si>
  <si>
    <t>项目</t>
  </si>
  <si>
    <t>下级</t>
  </si>
  <si>
    <t>一：2022年地方政府债务限额</t>
  </si>
  <si>
    <t>其中： 一般债务限额</t>
  </si>
  <si>
    <t xml:space="preserve">       专项债务限额</t>
  </si>
  <si>
    <t>二：提前下达的2023年地方政府债务限额</t>
  </si>
  <si>
    <t>表22</t>
  </si>
  <si>
    <t>2023年年初新增地方政府债券资金安排表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</si>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</sst>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2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.000000"/>
    <numFmt numFmtId="178" formatCode="0.0_ "/>
    <numFmt numFmtId="179" formatCode="_ * #,##0_ ;_ * \-#,##0_ ;_ * &quot;-&quot;??_ ;_ @_ "/>
    <numFmt numFmtId="180" formatCode="0.0%"/>
    <numFmt numFmtId="181" formatCode="0.0"/>
    <numFmt numFmtId="182" formatCode="0_ "/>
    <numFmt numFmtId="183" formatCode="#,##0_);[Red]\(#,##0\)"/>
  </numFmts>
  <fonts count="58">
    <font>
      <sz val="11"/>
      <color indexed="8"/>
      <name val="等线"/>
      <charset val="134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</font>
    <font>
      <sz val="22"/>
      <color indexed="8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6"/>
      <name val="等线"/>
      <charset val="134"/>
    </font>
    <font>
      <sz val="12"/>
      <name val="黑体"/>
      <charset val="134"/>
    </font>
    <font>
      <sz val="11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4"/>
      <color indexed="8"/>
      <name val="宋体"/>
      <charset val="134"/>
    </font>
    <font>
      <sz val="18"/>
      <color indexed="8"/>
      <name val="华文中宋"/>
      <charset val="134"/>
    </font>
    <font>
      <sz val="16"/>
      <color indexed="8"/>
      <name val="方正黑体_GBK"/>
      <charset val="134"/>
    </font>
    <font>
      <b/>
      <sz val="14"/>
      <color indexed="8"/>
      <name val="方正楷体_GBK"/>
      <charset val="134"/>
    </font>
    <font>
      <sz val="14"/>
      <color indexed="8"/>
      <name val="方正黑体_GBK"/>
      <charset val="134"/>
    </font>
    <font>
      <sz val="22"/>
      <color indexed="8"/>
      <name val="华文中宋"/>
      <charset val="134"/>
    </font>
    <font>
      <sz val="18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3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8" borderId="16" applyNumberFormat="0" applyFon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7" fillId="3" borderId="12" applyNumberFormat="0" applyAlignment="0" applyProtection="0">
      <alignment vertical="center"/>
    </xf>
    <xf numFmtId="0" fontId="52" fillId="3" borderId="14" applyNumberFormat="0" applyAlignment="0" applyProtection="0">
      <alignment vertical="center"/>
    </xf>
    <xf numFmtId="0" fontId="53" fillId="25" borderId="17" applyNumberFormat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51" fillId="23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39" fillId="32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4" borderId="0" applyNumberFormat="0" applyBorder="0" applyAlignment="0" applyProtection="0">
      <alignment vertical="center"/>
    </xf>
    <xf numFmtId="0" fontId="57" fillId="0" borderId="0" applyBorder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4">
    <xf numFmtId="0" fontId="0" fillId="0" borderId="0" xfId="0" applyAlignment="1"/>
    <xf numFmtId="0" fontId="1" fillId="0" borderId="0" xfId="20" applyFont="1">
      <alignment vertical="center"/>
    </xf>
    <xf numFmtId="0" fontId="2" fillId="0" borderId="0" xfId="20" applyFont="1">
      <alignment vertical="center"/>
    </xf>
    <xf numFmtId="0" fontId="0" fillId="0" borderId="0" xfId="60">
      <alignment vertical="center"/>
    </xf>
    <xf numFmtId="0" fontId="0" fillId="0" borderId="0" xfId="20">
      <alignment vertical="center"/>
    </xf>
    <xf numFmtId="0" fontId="3" fillId="0" borderId="0" xfId="48" applyFont="1" applyAlignment="1"/>
    <xf numFmtId="0" fontId="4" fillId="0" borderId="0" xfId="20" applyFont="1" applyBorder="1" applyAlignment="1">
      <alignment horizontal="center" vertical="center" wrapText="1"/>
    </xf>
    <xf numFmtId="0" fontId="5" fillId="0" borderId="0" xfId="20" applyFont="1" applyBorder="1" applyAlignment="1">
      <alignment horizontal="right" vertical="center" wrapText="1"/>
    </xf>
    <xf numFmtId="0" fontId="6" fillId="0" borderId="1" xfId="20" applyFont="1" applyBorder="1" applyAlignment="1">
      <alignment horizontal="center" vertical="center" wrapText="1"/>
    </xf>
    <xf numFmtId="0" fontId="6" fillId="0" borderId="2" xfId="20" applyFont="1" applyBorder="1" applyAlignment="1">
      <alignment horizontal="center" vertical="center" wrapText="1"/>
    </xf>
    <xf numFmtId="0" fontId="6" fillId="0" borderId="3" xfId="20" applyFont="1" applyBorder="1" applyAlignment="1">
      <alignment horizontal="center" vertical="center" wrapText="1"/>
    </xf>
    <xf numFmtId="0" fontId="7" fillId="0" borderId="4" xfId="20" applyFont="1" applyBorder="1" applyAlignment="1">
      <alignment horizontal="center" vertical="center" wrapText="1"/>
    </xf>
    <xf numFmtId="0" fontId="6" fillId="0" borderId="5" xfId="20" applyFont="1" applyBorder="1" applyAlignment="1">
      <alignment horizontal="center" vertical="center" wrapText="1"/>
    </xf>
    <xf numFmtId="0" fontId="7" fillId="0" borderId="5" xfId="20" applyFont="1" applyBorder="1" applyAlignment="1">
      <alignment horizontal="left" vertical="center" wrapText="1"/>
    </xf>
    <xf numFmtId="0" fontId="7" fillId="0" borderId="5" xfId="20" applyFont="1" applyBorder="1" applyAlignment="1">
      <alignment horizontal="center" vertical="center" wrapText="1"/>
    </xf>
    <xf numFmtId="0" fontId="6" fillId="0" borderId="6" xfId="20" applyFont="1" applyBorder="1" applyAlignment="1">
      <alignment horizontal="center" vertical="center" wrapText="1"/>
    </xf>
    <xf numFmtId="0" fontId="7" fillId="0" borderId="7" xfId="20" applyFont="1" applyBorder="1" applyAlignment="1">
      <alignment horizontal="center" vertical="center" wrapText="1"/>
    </xf>
    <xf numFmtId="0" fontId="7" fillId="0" borderId="8" xfId="20" applyFont="1" applyBorder="1" applyAlignment="1">
      <alignment vertical="center" wrapText="1"/>
    </xf>
    <xf numFmtId="177" fontId="7" fillId="0" borderId="9" xfId="20" applyNumberFormat="1" applyFont="1" applyBorder="1" applyAlignment="1">
      <alignment vertical="center" wrapText="1"/>
    </xf>
    <xf numFmtId="0" fontId="5" fillId="0" borderId="0" xfId="60" applyFont="1" applyBorder="1" applyAlignment="1">
      <alignment vertical="center" wrapText="1"/>
    </xf>
    <xf numFmtId="0" fontId="1" fillId="0" borderId="0" xfId="34" applyFont="1">
      <alignment vertical="center"/>
    </xf>
    <xf numFmtId="0" fontId="2" fillId="0" borderId="0" xfId="34" applyFont="1">
      <alignment vertical="center"/>
    </xf>
    <xf numFmtId="0" fontId="0" fillId="0" borderId="0" xfId="34">
      <alignment vertical="center"/>
    </xf>
    <xf numFmtId="0" fontId="8" fillId="0" borderId="0" xfId="34" applyFont="1" applyBorder="1" applyAlignment="1">
      <alignment horizontal="left" vertical="center" wrapText="1"/>
    </xf>
    <xf numFmtId="0" fontId="4" fillId="0" borderId="0" xfId="34" applyFont="1" applyBorder="1" applyAlignment="1">
      <alignment horizontal="center" vertical="center" wrapText="1"/>
    </xf>
    <xf numFmtId="0" fontId="5" fillId="0" borderId="0" xfId="34" applyFont="1" applyBorder="1" applyAlignment="1">
      <alignment vertical="center" wrapText="1"/>
    </xf>
    <xf numFmtId="0" fontId="5" fillId="0" borderId="0" xfId="34" applyFont="1" applyBorder="1" applyAlignment="1">
      <alignment horizontal="center" vertical="center" wrapText="1"/>
    </xf>
    <xf numFmtId="0" fontId="6" fillId="0" borderId="1" xfId="34" applyFont="1" applyBorder="1" applyAlignment="1">
      <alignment horizontal="center" vertical="center" wrapText="1"/>
    </xf>
    <xf numFmtId="0" fontId="6" fillId="0" borderId="2" xfId="34" applyFont="1" applyBorder="1" applyAlignment="1">
      <alignment horizontal="center" vertical="center" wrapText="1"/>
    </xf>
    <xf numFmtId="0" fontId="6" fillId="0" borderId="3" xfId="34" applyFont="1" applyBorder="1" applyAlignment="1">
      <alignment horizontal="center" vertical="center" wrapText="1"/>
    </xf>
    <xf numFmtId="0" fontId="7" fillId="0" borderId="4" xfId="34" applyFont="1" applyBorder="1" applyAlignment="1">
      <alignment vertical="center" wrapText="1"/>
    </xf>
    <xf numFmtId="0" fontId="7" fillId="0" borderId="5" xfId="34" applyFont="1" applyBorder="1" applyAlignment="1">
      <alignment horizontal="center" vertical="center" wrapText="1"/>
    </xf>
    <xf numFmtId="0" fontId="7" fillId="0" borderId="5" xfId="34" applyFont="1" applyBorder="1" applyAlignment="1">
      <alignment vertical="center" wrapText="1"/>
    </xf>
    <xf numFmtId="0" fontId="7" fillId="0" borderId="6" xfId="34" applyFont="1" applyBorder="1" applyAlignment="1">
      <alignment horizontal="center" vertical="center" wrapText="1"/>
    </xf>
    <xf numFmtId="0" fontId="7" fillId="0" borderId="7" xfId="34" applyFont="1" applyBorder="1" applyAlignment="1">
      <alignment vertical="center" wrapText="1"/>
    </xf>
    <xf numFmtId="0" fontId="7" fillId="0" borderId="8" xfId="34" applyFont="1" applyBorder="1" applyAlignment="1">
      <alignment horizontal="center" vertical="center" wrapText="1"/>
    </xf>
    <xf numFmtId="0" fontId="7" fillId="0" borderId="8" xfId="34" applyFont="1" applyBorder="1" applyAlignment="1">
      <alignment vertical="center" wrapText="1"/>
    </xf>
    <xf numFmtId="0" fontId="7" fillId="0" borderId="9" xfId="34" applyFont="1" applyBorder="1" applyAlignment="1">
      <alignment horizontal="center" vertical="center" wrapText="1"/>
    </xf>
    <xf numFmtId="0" fontId="1" fillId="0" borderId="0" xfId="60" applyFont="1">
      <alignment vertical="center"/>
    </xf>
    <xf numFmtId="0" fontId="2" fillId="0" borderId="0" xfId="60" applyFont="1">
      <alignment vertical="center"/>
    </xf>
    <xf numFmtId="0" fontId="4" fillId="0" borderId="0" xfId="60" applyFont="1" applyBorder="1" applyAlignment="1">
      <alignment horizontal="center" vertical="center" wrapText="1"/>
    </xf>
    <xf numFmtId="0" fontId="5" fillId="0" borderId="0" xfId="60" applyFont="1" applyBorder="1" applyAlignment="1">
      <alignment horizontal="right" vertical="center" wrapText="1"/>
    </xf>
    <xf numFmtId="0" fontId="6" fillId="0" borderId="1" xfId="60" applyFont="1" applyBorder="1" applyAlignment="1">
      <alignment horizontal="center" vertical="center" wrapText="1"/>
    </xf>
    <xf numFmtId="0" fontId="6" fillId="0" borderId="2" xfId="60" applyFont="1" applyBorder="1" applyAlignment="1">
      <alignment horizontal="center" vertical="center" wrapText="1"/>
    </xf>
    <xf numFmtId="0" fontId="6" fillId="0" borderId="3" xfId="60" applyFont="1" applyBorder="1" applyAlignment="1">
      <alignment horizontal="center" vertical="center" wrapText="1"/>
    </xf>
    <xf numFmtId="0" fontId="7" fillId="0" borderId="4" xfId="60" applyFont="1" applyBorder="1" applyAlignment="1">
      <alignment horizontal="left" vertical="center" wrapText="1"/>
    </xf>
    <xf numFmtId="0" fontId="7" fillId="0" borderId="5" xfId="60" applyFont="1" applyBorder="1" applyAlignment="1">
      <alignment horizontal="center" vertical="center" wrapText="1"/>
    </xf>
    <xf numFmtId="43" fontId="7" fillId="0" borderId="5" xfId="8" applyNumberFormat="1" applyFont="1" applyBorder="1" applyAlignment="1">
      <alignment horizontal="right" vertical="center" wrapText="1"/>
    </xf>
    <xf numFmtId="177" fontId="7" fillId="0" borderId="6" xfId="60" applyNumberFormat="1" applyFont="1" applyBorder="1" applyAlignment="1">
      <alignment horizontal="right" vertical="center" wrapText="1"/>
    </xf>
    <xf numFmtId="0" fontId="7" fillId="0" borderId="7" xfId="60" applyFont="1" applyBorder="1" applyAlignment="1">
      <alignment horizontal="left" vertical="center" wrapText="1"/>
    </xf>
    <xf numFmtId="0" fontId="7" fillId="0" borderId="8" xfId="60" applyFont="1" applyBorder="1" applyAlignment="1">
      <alignment horizontal="center" vertical="center" wrapText="1"/>
    </xf>
    <xf numFmtId="43" fontId="7" fillId="0" borderId="8" xfId="8" applyNumberFormat="1" applyFont="1" applyBorder="1" applyAlignment="1">
      <alignment horizontal="right" vertical="center" wrapText="1"/>
    </xf>
    <xf numFmtId="177" fontId="7" fillId="0" borderId="9" xfId="60" applyNumberFormat="1" applyFont="1" applyBorder="1" applyAlignment="1">
      <alignment horizontal="right" vertical="center" wrapText="1"/>
    </xf>
    <xf numFmtId="0" fontId="5" fillId="0" borderId="0" xfId="60" applyFont="1" applyBorder="1" applyAlignment="1">
      <alignment horizontal="center" vertical="center" wrapText="1"/>
    </xf>
    <xf numFmtId="0" fontId="7" fillId="0" borderId="4" xfId="60" applyFont="1" applyBorder="1" applyAlignment="1">
      <alignment vertical="center" wrapText="1"/>
    </xf>
    <xf numFmtId="43" fontId="7" fillId="0" borderId="6" xfId="8" applyNumberFormat="1" applyFont="1" applyBorder="1" applyAlignment="1">
      <alignment vertical="center" wrapText="1"/>
    </xf>
    <xf numFmtId="177" fontId="7" fillId="0" borderId="5" xfId="60" applyNumberFormat="1" applyFont="1" applyBorder="1" applyAlignment="1">
      <alignment vertical="center" wrapText="1"/>
    </xf>
    <xf numFmtId="0" fontId="7" fillId="0" borderId="7" xfId="60" applyFont="1" applyBorder="1" applyAlignment="1">
      <alignment vertical="center" wrapText="1"/>
    </xf>
    <xf numFmtId="177" fontId="7" fillId="0" borderId="8" xfId="60" applyNumberFormat="1" applyFont="1" applyBorder="1" applyAlignment="1">
      <alignment vertical="center" wrapText="1"/>
    </xf>
    <xf numFmtId="43" fontId="7" fillId="0" borderId="9" xfId="8" applyNumberFormat="1" applyFont="1" applyBorder="1" applyAlignment="1">
      <alignment vertical="center" wrapText="1"/>
    </xf>
    <xf numFmtId="0" fontId="9" fillId="0" borderId="0" xfId="60" applyFont="1">
      <alignment vertical="center"/>
    </xf>
    <xf numFmtId="43" fontId="3" fillId="0" borderId="6" xfId="8" applyNumberFormat="1" applyFont="1" applyBorder="1" applyAlignment="1">
      <alignment vertical="center" wrapText="1"/>
    </xf>
    <xf numFmtId="176" fontId="0" fillId="0" borderId="0" xfId="60" applyNumberFormat="1">
      <alignment vertical="center"/>
    </xf>
    <xf numFmtId="43" fontId="3" fillId="0" borderId="9" xfId="8" applyNumberFormat="1" applyFont="1" applyBorder="1" applyAlignment="1">
      <alignment vertical="center" wrapText="1"/>
    </xf>
    <xf numFmtId="0" fontId="10" fillId="0" borderId="10" xfId="60" applyFont="1" applyBorder="1" applyAlignment="1">
      <alignment horizontal="center" vertical="center" wrapText="1"/>
    </xf>
    <xf numFmtId="0" fontId="10" fillId="0" borderId="10" xfId="60" applyFont="1" applyBorder="1" applyAlignment="1">
      <alignment vertical="center" wrapText="1"/>
    </xf>
    <xf numFmtId="0" fontId="11" fillId="0" borderId="10" xfId="60" applyFont="1" applyBorder="1" applyAlignment="1">
      <alignment horizontal="left" vertical="center" indent="1"/>
    </xf>
    <xf numFmtId="0" fontId="12" fillId="0" borderId="10" xfId="60" applyFont="1" applyBorder="1">
      <alignment vertical="center"/>
    </xf>
    <xf numFmtId="178" fontId="12" fillId="0" borderId="10" xfId="60" applyNumberFormat="1" applyFont="1" applyBorder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justify" wrapText="1"/>
    </xf>
    <xf numFmtId="0" fontId="15" fillId="0" borderId="0" xfId="57" applyAlignment="1"/>
    <xf numFmtId="0" fontId="15" fillId="0" borderId="0" xfId="48" applyAlignment="1"/>
    <xf numFmtId="2" fontId="16" fillId="0" borderId="0" xfId="48" applyNumberFormat="1" applyFont="1" applyFill="1" applyAlignment="1" applyProtection="1">
      <alignment horizontal="center" vertical="center"/>
    </xf>
    <xf numFmtId="0" fontId="17" fillId="0" borderId="0" xfId="48" applyFont="1" applyAlignment="1">
      <alignment horizontal="center" vertical="center"/>
    </xf>
    <xf numFmtId="2" fontId="3" fillId="0" borderId="0" xfId="48" applyNumberFormat="1" applyFont="1" applyBorder="1" applyAlignment="1" applyProtection="1">
      <alignment horizontal="left"/>
    </xf>
    <xf numFmtId="2" fontId="3" fillId="0" borderId="0" xfId="48" applyNumberFormat="1" applyFont="1" applyAlignment="1"/>
    <xf numFmtId="2" fontId="3" fillId="0" borderId="0" xfId="48" applyNumberFormat="1" applyFont="1" applyAlignment="1" applyProtection="1">
      <alignment horizontal="center" vertical="center"/>
    </xf>
    <xf numFmtId="0" fontId="3" fillId="0" borderId="0" xfId="48" applyFont="1" applyAlignment="1">
      <alignment vertical="center"/>
    </xf>
    <xf numFmtId="2" fontId="18" fillId="0" borderId="1" xfId="48" applyNumberFormat="1" applyFont="1" applyBorder="1" applyAlignment="1" applyProtection="1">
      <alignment horizontal="center" vertical="center" wrapText="1"/>
    </xf>
    <xf numFmtId="2" fontId="18" fillId="0" borderId="2" xfId="48" applyNumberFormat="1" applyFont="1" applyBorder="1" applyAlignment="1" applyProtection="1">
      <alignment horizontal="center" vertical="center" wrapText="1"/>
    </xf>
    <xf numFmtId="2" fontId="18" fillId="0" borderId="2" xfId="48" applyNumberFormat="1" applyFont="1" applyFill="1" applyBorder="1" applyAlignment="1" applyProtection="1">
      <alignment horizontal="center" vertical="center" wrapText="1"/>
    </xf>
    <xf numFmtId="2" fontId="18" fillId="0" borderId="3" xfId="48" applyNumberFormat="1" applyFont="1" applyBorder="1" applyAlignment="1">
      <alignment horizontal="center" vertical="center" wrapText="1"/>
    </xf>
    <xf numFmtId="0" fontId="18" fillId="0" borderId="4" xfId="56" applyFont="1" applyFill="1" applyBorder="1" applyAlignment="1" applyProtection="1">
      <alignment horizontal="center" vertical="center"/>
      <protection locked="0"/>
    </xf>
    <xf numFmtId="179" fontId="18" fillId="0" borderId="5" xfId="8" applyNumberFormat="1" applyFont="1" applyFill="1" applyBorder="1" applyAlignment="1" applyProtection="1">
      <alignment vertical="center" wrapText="1"/>
    </xf>
    <xf numFmtId="180" fontId="18" fillId="0" borderId="6" xfId="11" applyNumberFormat="1" applyFont="1" applyFill="1" applyBorder="1" applyAlignment="1" applyProtection="1">
      <alignment vertical="center" wrapText="1"/>
    </xf>
    <xf numFmtId="0" fontId="3" fillId="0" borderId="4" xfId="35" applyFont="1" applyFill="1" applyBorder="1" applyAlignment="1" applyProtection="1">
      <alignment vertical="center"/>
      <protection locked="0"/>
    </xf>
    <xf numFmtId="179" fontId="3" fillId="0" borderId="5" xfId="8" applyNumberFormat="1" applyFont="1" applyBorder="1" applyAlignment="1" applyProtection="1">
      <alignment vertical="center" wrapText="1"/>
    </xf>
    <xf numFmtId="180" fontId="3" fillId="0" borderId="6" xfId="11" applyNumberFormat="1" applyFont="1" applyFill="1" applyBorder="1" applyAlignment="1" applyProtection="1">
      <alignment vertical="center" wrapText="1"/>
    </xf>
    <xf numFmtId="2" fontId="18" fillId="0" borderId="5" xfId="48" applyNumberFormat="1" applyFont="1" applyBorder="1" applyAlignment="1" applyProtection="1">
      <alignment horizontal="center" vertical="center" wrapText="1"/>
    </xf>
    <xf numFmtId="181" fontId="3" fillId="0" borderId="6" xfId="48" applyNumberFormat="1" applyFont="1" applyFill="1" applyBorder="1" applyAlignment="1" applyProtection="1">
      <alignment vertical="center" wrapText="1"/>
    </xf>
    <xf numFmtId="0" fontId="3" fillId="0" borderId="7" xfId="35" applyFont="1" applyFill="1" applyBorder="1" applyAlignment="1" applyProtection="1">
      <alignment vertical="center"/>
      <protection locked="0"/>
    </xf>
    <xf numFmtId="2" fontId="18" fillId="0" borderId="8" xfId="48" applyNumberFormat="1" applyFont="1" applyBorder="1" applyAlignment="1" applyProtection="1">
      <alignment horizontal="center" vertical="center" wrapText="1"/>
    </xf>
    <xf numFmtId="2" fontId="3" fillId="0" borderId="8" xfId="48" applyNumberFormat="1" applyFont="1" applyFill="1" applyBorder="1" applyAlignment="1" applyProtection="1">
      <alignment vertical="center" wrapText="1"/>
    </xf>
    <xf numFmtId="181" fontId="3" fillId="0" borderId="9" xfId="48" applyNumberFormat="1" applyFont="1" applyFill="1" applyBorder="1" applyAlignment="1" applyProtection="1">
      <alignment vertical="center" wrapText="1"/>
    </xf>
    <xf numFmtId="0" fontId="3" fillId="0" borderId="11" xfId="57" applyFont="1" applyBorder="1" applyAlignment="1">
      <alignment horizontal="left" wrapText="1"/>
    </xf>
    <xf numFmtId="2" fontId="3" fillId="0" borderId="0" xfId="48" applyNumberFormat="1" applyFont="1" applyAlignment="1">
      <alignment vertical="center"/>
    </xf>
    <xf numFmtId="0" fontId="3" fillId="0" borderId="0" xfId="57" applyFont="1" applyAlignment="1"/>
    <xf numFmtId="0" fontId="3" fillId="0" borderId="0" xfId="57" applyFont="1" applyFill="1" applyAlignment="1"/>
    <xf numFmtId="2" fontId="3" fillId="0" borderId="0" xfId="48" applyNumberFormat="1" applyFont="1" applyBorder="1" applyAlignment="1"/>
    <xf numFmtId="2" fontId="3" fillId="0" borderId="0" xfId="48" applyNumberFormat="1" applyFont="1" applyAlignment="1" applyProtection="1">
      <alignment horizontal="left"/>
    </xf>
    <xf numFmtId="2" fontId="3" fillId="0" borderId="0" xfId="48" applyNumberFormat="1" applyFont="1" applyBorder="1" applyAlignment="1">
      <alignment horizontal="center" vertical="center"/>
    </xf>
    <xf numFmtId="0" fontId="17" fillId="0" borderId="0" xfId="48" applyFont="1" applyAlignment="1">
      <alignment vertical="center"/>
    </xf>
    <xf numFmtId="2" fontId="18" fillId="0" borderId="4" xfId="57" applyNumberFormat="1" applyFont="1" applyBorder="1" applyAlignment="1" applyProtection="1">
      <alignment horizontal="center" vertical="center" wrapText="1"/>
    </xf>
    <xf numFmtId="179" fontId="18" fillId="0" borderId="5" xfId="8" applyNumberFormat="1" applyFont="1" applyBorder="1" applyAlignment="1" applyProtection="1">
      <alignment vertical="center" wrapText="1"/>
    </xf>
    <xf numFmtId="179" fontId="18" fillId="0" borderId="5" xfId="8" applyNumberFormat="1" applyFont="1" applyBorder="1" applyAlignment="1" applyProtection="1">
      <alignment horizontal="center" vertical="center" wrapText="1"/>
    </xf>
    <xf numFmtId="180" fontId="18" fillId="0" borderId="6" xfId="11" applyNumberFormat="1" applyFont="1" applyBorder="1" applyAlignment="1">
      <alignment horizontal="center" vertical="center" wrapText="1"/>
    </xf>
    <xf numFmtId="0" fontId="3" fillId="0" borderId="0" xfId="57" applyFont="1" applyAlignment="1">
      <alignment vertical="center"/>
    </xf>
    <xf numFmtId="0" fontId="3" fillId="0" borderId="4" xfId="56" applyFont="1" applyFill="1" applyBorder="1" applyAlignment="1" applyProtection="1">
      <alignment vertical="center"/>
      <protection locked="0"/>
    </xf>
    <xf numFmtId="179" fontId="3" fillId="0" borderId="5" xfId="8" applyNumberFormat="1" applyFont="1" applyFill="1" applyBorder="1" applyAlignment="1" applyProtection="1">
      <alignment vertical="center" wrapText="1"/>
    </xf>
    <xf numFmtId="180" fontId="3" fillId="0" borderId="6" xfId="11" applyNumberFormat="1" applyFont="1" applyBorder="1" applyAlignment="1">
      <alignment horizontal="center" vertical="center" wrapText="1"/>
    </xf>
    <xf numFmtId="0" fontId="3" fillId="0" borderId="0" xfId="57" applyFont="1" applyFill="1" applyAlignment="1">
      <alignment vertical="center"/>
    </xf>
    <xf numFmtId="0" fontId="3" fillId="0" borderId="7" xfId="56" applyFont="1" applyFill="1" applyBorder="1" applyAlignment="1" applyProtection="1">
      <alignment vertical="center"/>
      <protection locked="0"/>
    </xf>
    <xf numFmtId="179" fontId="3" fillId="0" borderId="8" xfId="8" applyNumberFormat="1" applyFont="1" applyFill="1" applyBorder="1" applyAlignment="1" applyProtection="1">
      <alignment vertical="center" wrapText="1"/>
    </xf>
    <xf numFmtId="180" fontId="3" fillId="0" borderId="9" xfId="11" applyNumberFormat="1" applyFont="1" applyBorder="1" applyAlignment="1">
      <alignment horizontal="center" vertical="center" wrapText="1"/>
    </xf>
    <xf numFmtId="0" fontId="17" fillId="0" borderId="0" xfId="48" applyFont="1" applyFill="1" applyAlignment="1">
      <alignment horizontal="center" vertical="center"/>
    </xf>
    <xf numFmtId="0" fontId="17" fillId="0" borderId="0" xfId="48" applyFont="1" applyFill="1" applyAlignment="1">
      <alignment vertical="center"/>
    </xf>
    <xf numFmtId="0" fontId="3" fillId="0" borderId="0" xfId="48" applyFont="1" applyFill="1" applyAlignment="1">
      <alignment vertical="center"/>
    </xf>
    <xf numFmtId="49" fontId="3" fillId="0" borderId="0" xfId="57" applyNumberFormat="1" applyFont="1" applyFill="1" applyAlignment="1" applyProtection="1">
      <alignment vertical="center"/>
    </xf>
    <xf numFmtId="2" fontId="3" fillId="0" borderId="0" xfId="57" applyNumberFormat="1" applyFont="1" applyAlignment="1"/>
    <xf numFmtId="2" fontId="19" fillId="0" borderId="0" xfId="48" applyNumberFormat="1" applyFont="1" applyAlignment="1">
      <alignment horizontal="center" vertical="center"/>
    </xf>
    <xf numFmtId="2" fontId="20" fillId="0" borderId="0" xfId="48" applyNumberFormat="1" applyFont="1" applyAlignment="1"/>
    <xf numFmtId="2" fontId="20" fillId="0" borderId="0" xfId="48" applyNumberFormat="1" applyFont="1">
      <alignment vertical="center"/>
    </xf>
    <xf numFmtId="0" fontId="3" fillId="0" borderId="0" xfId="48" applyFont="1">
      <alignment vertical="center"/>
    </xf>
    <xf numFmtId="2" fontId="16" fillId="0" borderId="0" xfId="48" applyNumberFormat="1" applyFont="1" applyAlignment="1">
      <alignment horizontal="center" vertical="center"/>
    </xf>
    <xf numFmtId="31" fontId="3" fillId="0" borderId="0" xfId="48" applyNumberFormat="1" applyFont="1" applyAlignment="1">
      <alignment horizontal="left"/>
    </xf>
    <xf numFmtId="2" fontId="3" fillId="0" borderId="0" xfId="48" applyNumberFormat="1" applyFont="1" applyAlignment="1">
      <alignment horizontal="center" vertical="center"/>
    </xf>
    <xf numFmtId="2" fontId="18" fillId="0" borderId="1" xfId="48" applyNumberFormat="1" applyFont="1" applyBorder="1" applyAlignment="1">
      <alignment horizontal="center" vertical="center" wrapText="1"/>
    </xf>
    <xf numFmtId="2" fontId="18" fillId="0" borderId="2" xfId="57" applyNumberFormat="1" applyFont="1" applyBorder="1" applyAlignment="1" applyProtection="1">
      <alignment horizontal="center" vertical="center" wrapText="1"/>
    </xf>
    <xf numFmtId="2" fontId="18" fillId="0" borderId="2" xfId="57" applyNumberFormat="1" applyFont="1" applyFill="1" applyBorder="1" applyAlignment="1" applyProtection="1">
      <alignment horizontal="center" vertical="center" wrapText="1"/>
    </xf>
    <xf numFmtId="49" fontId="3" fillId="0" borderId="4" xfId="48" applyNumberFormat="1" applyFont="1" applyBorder="1" applyAlignment="1">
      <alignment horizontal="left" vertical="center" wrapText="1"/>
    </xf>
    <xf numFmtId="179" fontId="21" fillId="0" borderId="5" xfId="8" applyNumberFormat="1" applyFont="1" applyBorder="1" applyAlignment="1">
      <alignment vertical="center" wrapText="1"/>
    </xf>
    <xf numFmtId="180" fontId="21" fillId="0" borderId="6" xfId="11" applyNumberFormat="1" applyFont="1" applyBorder="1" applyAlignment="1">
      <alignment vertical="center" wrapText="1"/>
    </xf>
    <xf numFmtId="0" fontId="11" fillId="0" borderId="4" xfId="54" applyFont="1" applyFill="1" applyBorder="1">
      <alignment vertical="center"/>
    </xf>
    <xf numFmtId="179" fontId="3" fillId="0" borderId="5" xfId="8" applyNumberFormat="1" applyFont="1" applyFill="1" applyBorder="1" applyAlignment="1" applyProtection="1">
      <alignment horizontal="left" vertical="center"/>
    </xf>
    <xf numFmtId="0" fontId="22" fillId="0" borderId="7" xfId="54" applyFont="1" applyFill="1" applyBorder="1" applyAlignment="1">
      <alignment horizontal="center" vertical="center"/>
    </xf>
    <xf numFmtId="179" fontId="23" fillId="0" borderId="8" xfId="8" applyNumberFormat="1" applyFont="1" applyBorder="1" applyAlignment="1">
      <alignment vertical="center" wrapText="1"/>
    </xf>
    <xf numFmtId="180" fontId="23" fillId="0" borderId="9" xfId="11" applyNumberFormat="1" applyFont="1" applyBorder="1" applyAlignment="1">
      <alignment vertical="center" wrapText="1"/>
    </xf>
    <xf numFmtId="2" fontId="3" fillId="0" borderId="0" xfId="48" applyNumberFormat="1" applyFont="1">
      <alignment vertical="center"/>
    </xf>
    <xf numFmtId="0" fontId="24" fillId="0" borderId="0" xfId="0" applyFont="1" applyAlignment="1">
      <alignment horizontal="left" vertical="justify" wrapText="1"/>
    </xf>
    <xf numFmtId="0" fontId="17" fillId="0" borderId="0" xfId="52" applyFont="1" applyFill="1" applyAlignment="1">
      <alignment vertical="center"/>
    </xf>
    <xf numFmtId="0" fontId="25" fillId="0" borderId="0" xfId="52" applyFont="1" applyFill="1" applyAlignment="1">
      <alignment vertical="center"/>
    </xf>
    <xf numFmtId="0" fontId="3" fillId="0" borderId="0" xfId="52" applyFont="1" applyFill="1" applyAlignment="1">
      <alignment vertical="center"/>
    </xf>
    <xf numFmtId="0" fontId="3" fillId="0" borderId="0" xfId="17" applyFont="1" applyFill="1" applyAlignment="1"/>
    <xf numFmtId="0" fontId="18" fillId="0" borderId="0" xfId="17" applyFont="1" applyFill="1" applyAlignment="1"/>
    <xf numFmtId="0" fontId="17" fillId="0" borderId="0" xfId="17" applyFont="1" applyFill="1" applyAlignment="1"/>
    <xf numFmtId="0" fontId="17" fillId="0" borderId="0" xfId="17" applyFill="1" applyAlignment="1"/>
    <xf numFmtId="2" fontId="16" fillId="0" borderId="0" xfId="57" applyNumberFormat="1" applyFont="1" applyFill="1" applyAlignment="1" applyProtection="1">
      <alignment horizontal="center" vertical="center"/>
    </xf>
    <xf numFmtId="0" fontId="26" fillId="0" borderId="0" xfId="52" applyFont="1" applyFill="1" applyAlignment="1">
      <alignment vertical="center"/>
    </xf>
    <xf numFmtId="0" fontId="3" fillId="0" borderId="0" xfId="52" applyFont="1" applyFill="1" applyAlignment="1">
      <alignment horizontal="center" vertical="center"/>
    </xf>
    <xf numFmtId="0" fontId="18" fillId="0" borderId="1" xfId="52" applyFont="1" applyFill="1" applyBorder="1" applyAlignment="1">
      <alignment horizontal="center" vertical="center"/>
    </xf>
    <xf numFmtId="0" fontId="18" fillId="0" borderId="4" xfId="17" applyNumberFormat="1" applyFont="1" applyFill="1" applyBorder="1" applyAlignment="1" applyProtection="1">
      <alignment horizontal="center" vertical="center" wrapText="1"/>
    </xf>
    <xf numFmtId="179" fontId="18" fillId="0" borderId="5" xfId="8" applyNumberFormat="1" applyFont="1" applyFill="1" applyBorder="1" applyAlignment="1" applyProtection="1">
      <alignment horizontal="left" vertical="center"/>
    </xf>
    <xf numFmtId="180" fontId="27" fillId="2" borderId="6" xfId="11" applyNumberFormat="1" applyFont="1" applyFill="1" applyBorder="1" applyAlignment="1">
      <alignment horizontal="right" vertical="center"/>
    </xf>
    <xf numFmtId="180" fontId="28" fillId="2" borderId="6" xfId="11" applyNumberFormat="1" applyFont="1" applyFill="1" applyBorder="1" applyAlignment="1">
      <alignment horizontal="right" vertical="center"/>
    </xf>
    <xf numFmtId="9" fontId="12" fillId="2" borderId="6" xfId="11" applyFont="1" applyFill="1" applyBorder="1" applyAlignment="1">
      <alignment horizontal="right" vertical="center"/>
    </xf>
    <xf numFmtId="182" fontId="12" fillId="2" borderId="6" xfId="54" applyNumberFormat="1" applyFont="1" applyFill="1" applyBorder="1" applyAlignment="1">
      <alignment horizontal="right" vertical="center"/>
    </xf>
    <xf numFmtId="49" fontId="3" fillId="0" borderId="7" xfId="48" applyNumberFormat="1" applyFont="1" applyBorder="1" applyAlignment="1">
      <alignment horizontal="left" vertical="center" wrapText="1"/>
    </xf>
    <xf numFmtId="179" fontId="3" fillId="0" borderId="8" xfId="8" applyNumberFormat="1" applyFont="1" applyFill="1" applyBorder="1" applyAlignment="1" applyProtection="1">
      <alignment horizontal="left" vertical="center"/>
    </xf>
    <xf numFmtId="3" fontId="3" fillId="0" borderId="9" xfId="17" applyNumberFormat="1" applyFont="1" applyFill="1" applyBorder="1" applyAlignment="1" applyProtection="1">
      <alignment horizontal="right" vertical="center"/>
    </xf>
    <xf numFmtId="180" fontId="3" fillId="0" borderId="6" xfId="11" applyNumberFormat="1" applyFont="1" applyFill="1" applyBorder="1" applyAlignment="1" applyProtection="1">
      <alignment horizontal="right" vertical="center"/>
    </xf>
    <xf numFmtId="179" fontId="12" fillId="2" borderId="5" xfId="8" applyNumberFormat="1" applyFont="1" applyFill="1" applyBorder="1" applyAlignment="1">
      <alignment horizontal="right" vertical="center"/>
    </xf>
    <xf numFmtId="2" fontId="18" fillId="0" borderId="2" xfId="48" applyNumberFormat="1" applyFont="1" applyBorder="1" applyAlignment="1">
      <alignment horizontal="center" vertical="center" wrapText="1"/>
    </xf>
    <xf numFmtId="49" fontId="21" fillId="0" borderId="4" xfId="48" applyNumberFormat="1" applyFont="1" applyBorder="1" applyAlignment="1">
      <alignment horizontal="left" vertical="center" wrapText="1" indent="1"/>
    </xf>
    <xf numFmtId="180" fontId="21" fillId="0" borderId="6" xfId="11" applyNumberFormat="1" applyFont="1" applyBorder="1" applyAlignment="1">
      <alignment horizontal="right" vertical="center" wrapText="1"/>
    </xf>
    <xf numFmtId="49" fontId="14" fillId="0" borderId="0" xfId="0" applyNumberFormat="1" applyFont="1" applyAlignment="1">
      <alignment horizontal="left" vertical="justify" wrapText="1"/>
    </xf>
    <xf numFmtId="49" fontId="24" fillId="0" borderId="0" xfId="0" applyNumberFormat="1" applyFont="1" applyAlignment="1">
      <alignment horizontal="left" vertical="justify" wrapText="1"/>
    </xf>
    <xf numFmtId="9" fontId="18" fillId="0" borderId="6" xfId="11" applyFont="1" applyFill="1" applyBorder="1" applyAlignment="1" applyProtection="1">
      <alignment vertical="center" wrapText="1"/>
    </xf>
    <xf numFmtId="9" fontId="3" fillId="0" borderId="6" xfId="11" applyFont="1" applyFill="1" applyBorder="1" applyAlignment="1" applyProtection="1">
      <alignment vertical="center" wrapText="1"/>
    </xf>
    <xf numFmtId="179" fontId="3" fillId="0" borderId="8" xfId="8" applyNumberFormat="1" applyFont="1" applyBorder="1" applyAlignment="1" applyProtection="1">
      <alignment vertical="center" wrapText="1"/>
    </xf>
    <xf numFmtId="9" fontId="29" fillId="0" borderId="9" xfId="11" applyFont="1" applyFill="1" applyBorder="1" applyAlignment="1" applyProtection="1">
      <alignment vertical="center" wrapText="1"/>
    </xf>
    <xf numFmtId="0" fontId="18" fillId="0" borderId="4" xfId="56" applyFont="1" applyFill="1" applyBorder="1" applyAlignment="1" applyProtection="1">
      <alignment vertical="center"/>
      <protection locked="0"/>
    </xf>
    <xf numFmtId="179" fontId="3" fillId="0" borderId="5" xfId="8" applyNumberFormat="1" applyFont="1" applyBorder="1" applyAlignment="1">
      <alignment vertical="center"/>
    </xf>
    <xf numFmtId="179" fontId="18" fillId="0" borderId="5" xfId="8" applyNumberFormat="1" applyFont="1" applyBorder="1" applyAlignment="1">
      <alignment vertical="center"/>
    </xf>
    <xf numFmtId="179" fontId="3" fillId="0" borderId="8" xfId="8" applyNumberFormat="1" applyFont="1" applyBorder="1" applyAlignment="1">
      <alignment vertical="center"/>
    </xf>
    <xf numFmtId="179" fontId="18" fillId="0" borderId="5" xfId="48" applyNumberFormat="1" applyFont="1" applyFill="1" applyBorder="1" applyAlignment="1" applyProtection="1">
      <alignment vertical="center" wrapText="1"/>
    </xf>
    <xf numFmtId="179" fontId="3" fillId="0" borderId="5" xfId="48" applyNumberFormat="1" applyFont="1" applyFill="1" applyBorder="1" applyAlignment="1" applyProtection="1">
      <alignment vertical="center" wrapText="1"/>
    </xf>
    <xf numFmtId="179" fontId="3" fillId="0" borderId="5" xfId="8" applyNumberFormat="1" applyFont="1" applyBorder="1" applyAlignment="1" applyProtection="1">
      <alignment horizontal="center" vertical="center" wrapText="1"/>
    </xf>
    <xf numFmtId="179" fontId="3" fillId="0" borderId="8" xfId="48" applyNumberFormat="1" applyFont="1" applyFill="1" applyBorder="1" applyAlignment="1" applyProtection="1">
      <alignment vertical="center" wrapText="1"/>
    </xf>
    <xf numFmtId="0" fontId="3" fillId="0" borderId="11" xfId="48" applyFont="1" applyBorder="1" applyAlignment="1">
      <alignment horizontal="left" wrapText="1"/>
    </xf>
    <xf numFmtId="0" fontId="15" fillId="0" borderId="6" xfId="57" applyBorder="1" applyAlignment="1"/>
    <xf numFmtId="0" fontId="15" fillId="0" borderId="5" xfId="57" applyBorder="1" applyAlignment="1"/>
    <xf numFmtId="0" fontId="15" fillId="0" borderId="8" xfId="57" applyBorder="1" applyAlignment="1"/>
    <xf numFmtId="0" fontId="15" fillId="0" borderId="9" xfId="57" applyBorder="1" applyAlignment="1"/>
    <xf numFmtId="2" fontId="21" fillId="0" borderId="5" xfId="48" applyNumberFormat="1" applyFont="1" applyBorder="1" applyAlignment="1">
      <alignment vertical="center" wrapText="1"/>
    </xf>
    <xf numFmtId="181" fontId="21" fillId="0" borderId="6" xfId="48" applyNumberFormat="1" applyFont="1" applyBorder="1" applyAlignment="1">
      <alignment vertical="center" wrapText="1"/>
    </xf>
    <xf numFmtId="179" fontId="21" fillId="0" borderId="0" xfId="8" applyNumberFormat="1" applyFont="1">
      <alignment vertical="center"/>
    </xf>
    <xf numFmtId="9" fontId="21" fillId="0" borderId="6" xfId="11" applyNumberFormat="1" applyFont="1" applyBorder="1" applyAlignment="1">
      <alignment vertical="center" wrapText="1"/>
    </xf>
    <xf numFmtId="9" fontId="21" fillId="0" borderId="6" xfId="11" applyFont="1" applyBorder="1" applyAlignment="1">
      <alignment vertical="center" wrapText="1"/>
    </xf>
    <xf numFmtId="9" fontId="21" fillId="0" borderId="6" xfId="11" applyFont="1" applyBorder="1" applyAlignment="1">
      <alignment horizontal="right" vertical="center" wrapText="1"/>
    </xf>
    <xf numFmtId="9" fontId="23" fillId="0" borderId="9" xfId="11" applyFont="1" applyBorder="1" applyAlignment="1">
      <alignment vertical="center" wrapText="1"/>
    </xf>
    <xf numFmtId="2" fontId="18" fillId="0" borderId="3" xfId="57" applyNumberFormat="1" applyFont="1" applyBorder="1" applyAlignment="1">
      <alignment horizontal="center" vertical="center" wrapText="1"/>
    </xf>
    <xf numFmtId="180" fontId="18" fillId="0" borderId="6" xfId="11" applyNumberFormat="1" applyFont="1" applyFill="1" applyBorder="1" applyAlignment="1" applyProtection="1">
      <alignment horizontal="right" vertical="center"/>
    </xf>
    <xf numFmtId="179" fontId="0" fillId="2" borderId="5" xfId="8" applyNumberFormat="1" applyFont="1" applyFill="1" applyBorder="1" applyAlignment="1">
      <alignment horizontal="right" vertical="center"/>
    </xf>
    <xf numFmtId="179" fontId="28" fillId="2" borderId="5" xfId="8" applyNumberFormat="1" applyFont="1" applyFill="1" applyBorder="1" applyAlignment="1">
      <alignment horizontal="right" vertical="center"/>
    </xf>
    <xf numFmtId="179" fontId="3" fillId="2" borderId="5" xfId="8" applyNumberFormat="1" applyFont="1" applyFill="1" applyBorder="1" applyAlignment="1" applyProtection="1">
      <alignment vertical="center"/>
    </xf>
    <xf numFmtId="0" fontId="3" fillId="0" borderId="7" xfId="48" applyFont="1" applyBorder="1" applyAlignment="1">
      <alignment horizontal="left" vertical="center" wrapText="1"/>
    </xf>
    <xf numFmtId="180" fontId="3" fillId="0" borderId="9" xfId="11" applyNumberFormat="1" applyFont="1" applyFill="1" applyBorder="1" applyAlignment="1" applyProtection="1">
      <alignment horizontal="right" vertical="center"/>
    </xf>
    <xf numFmtId="183" fontId="23" fillId="2" borderId="5" xfId="0" applyNumberFormat="1" applyFont="1" applyFill="1" applyBorder="1" applyAlignment="1" applyProtection="1">
      <alignment vertical="center"/>
    </xf>
    <xf numFmtId="182" fontId="12" fillId="2" borderId="5" xfId="54" applyNumberFormat="1" applyFont="1" applyFill="1" applyBorder="1" applyAlignment="1">
      <alignment horizontal="right" vertical="center"/>
    </xf>
    <xf numFmtId="183" fontId="21" fillId="2" borderId="5" xfId="0" applyNumberFormat="1" applyFont="1" applyFill="1" applyBorder="1" applyAlignment="1" applyProtection="1">
      <alignment vertical="center"/>
    </xf>
    <xf numFmtId="182" fontId="21" fillId="2" borderId="5" xfId="0" applyNumberFormat="1" applyFont="1" applyFill="1" applyBorder="1" applyAlignment="1" applyProtection="1">
      <alignment vertical="center"/>
    </xf>
    <xf numFmtId="183" fontId="12" fillId="2" borderId="5" xfId="54" applyNumberFormat="1" applyFont="1" applyFill="1" applyBorder="1" applyAlignment="1">
      <alignment vertical="center"/>
    </xf>
    <xf numFmtId="0" fontId="3" fillId="0" borderId="8" xfId="17" applyNumberFormat="1" applyFont="1" applyFill="1" applyBorder="1" applyAlignment="1" applyProtection="1">
      <alignment horizontal="left" vertical="center"/>
    </xf>
    <xf numFmtId="180" fontId="3" fillId="0" borderId="6" xfId="11" applyNumberFormat="1" applyFont="1" applyFill="1" applyBorder="1" applyAlignment="1" applyProtection="1">
      <alignment horizontal="right" vertical="center" wrapText="1"/>
    </xf>
    <xf numFmtId="179" fontId="3" fillId="0" borderId="7" xfId="8" applyNumberFormat="1" applyFont="1" applyFill="1" applyBorder="1" applyAlignment="1" applyProtection="1">
      <alignment vertical="center"/>
      <protection locked="0"/>
    </xf>
    <xf numFmtId="180" fontId="3" fillId="0" borderId="9" xfId="11" applyNumberFormat="1" applyFont="1" applyFill="1" applyBorder="1" applyAlignment="1" applyProtection="1">
      <alignment vertical="center" wrapText="1"/>
    </xf>
    <xf numFmtId="179" fontId="11" fillId="2" borderId="5" xfId="8" applyNumberFormat="1" applyFont="1" applyFill="1" applyBorder="1" applyAlignment="1">
      <alignment vertical="center"/>
    </xf>
    <xf numFmtId="180" fontId="21" fillId="0" borderId="6" xfId="11" applyNumberFormat="1" applyFont="1" applyBorder="1" applyAlignment="1">
      <alignment horizontal="center" vertical="center" wrapText="1"/>
    </xf>
    <xf numFmtId="179" fontId="11" fillId="2" borderId="5" xfId="8" applyNumberFormat="1" applyFont="1" applyFill="1" applyBorder="1">
      <alignment vertical="center"/>
    </xf>
    <xf numFmtId="0" fontId="30" fillId="0" borderId="0" xfId="0" applyFont="1" applyAlignment="1"/>
    <xf numFmtId="0" fontId="31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3" fillId="0" borderId="0" xfId="0" applyFont="1" applyBorder="1" applyAlignment="1"/>
    <xf numFmtId="0" fontId="30" fillId="0" borderId="0" xfId="0" applyFont="1" applyBorder="1" applyAlignment="1"/>
    <xf numFmtId="0" fontId="30" fillId="0" borderId="0" xfId="58" applyFont="1" applyBorder="1" applyAlignment="1"/>
    <xf numFmtId="0" fontId="0" fillId="0" borderId="0" xfId="59">
      <alignment vertical="center"/>
    </xf>
    <xf numFmtId="0" fontId="34" fillId="0" borderId="0" xfId="59" applyFont="1">
      <alignment vertical="center"/>
    </xf>
    <xf numFmtId="0" fontId="35" fillId="0" borderId="0" xfId="59" applyFont="1" applyAlignment="1">
      <alignment horizontal="center" vertical="center" wrapText="1"/>
    </xf>
    <xf numFmtId="0" fontId="35" fillId="0" borderId="0" xfId="59" applyFont="1" applyAlignment="1">
      <alignment horizontal="center" vertical="center"/>
    </xf>
    <xf numFmtId="57" fontId="36" fillId="0" borderId="0" xfId="59" applyNumberFormat="1" applyFont="1" applyAlignment="1">
      <alignment horizontal="center" vertical="center"/>
    </xf>
    <xf numFmtId="0" fontId="36" fillId="0" borderId="0" xfId="59" applyFont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常规_西安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3232" xfId="56"/>
    <cellStyle name="常规 2" xfId="57"/>
    <cellStyle name="常规 2 4" xfId="58"/>
    <cellStyle name="常规 3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zoomScale="145" zoomScaleNormal="145" workbookViewId="0">
      <selection activeCell="F12" sqref="F12"/>
    </sheetView>
  </sheetViews>
  <sheetFormatPr defaultColWidth="9" defaultRowHeight="14.25"/>
  <cols>
    <col min="1" max="6" width="9" style="218"/>
    <col min="7" max="7" width="9" style="218" customWidth="1"/>
    <col min="8" max="16384" width="9" style="218"/>
  </cols>
  <sheetData>
    <row r="1" ht="18.75" spans="1:1">
      <c r="A1" s="219"/>
    </row>
    <row r="11" ht="87.75" customHeight="1" spans="1:9">
      <c r="A11" s="220" t="s">
        <v>0</v>
      </c>
      <c r="B11" s="221"/>
      <c r="C11" s="221"/>
      <c r="D11" s="221"/>
      <c r="E11" s="221"/>
      <c r="F11" s="221"/>
      <c r="G11" s="221"/>
      <c r="H11" s="221"/>
      <c r="I11" s="221"/>
    </row>
    <row r="43" ht="30" customHeight="1" spans="1:9">
      <c r="A43" s="222">
        <v>44562</v>
      </c>
      <c r="B43" s="223"/>
      <c r="C43" s="223"/>
      <c r="D43" s="223"/>
      <c r="E43" s="223"/>
      <c r="F43" s="223"/>
      <c r="G43" s="223"/>
      <c r="H43" s="223"/>
      <c r="I43" s="223"/>
    </row>
  </sheetData>
  <mergeCells count="2">
    <mergeCell ref="A11:I11"/>
    <mergeCell ref="A43:I4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H12" sqref="H12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5" t="s">
        <v>185</v>
      </c>
      <c r="B1" s="143"/>
      <c r="C1" s="143"/>
    </row>
    <row r="2" s="143" customFormat="1" ht="20.25" spans="1:4">
      <c r="A2" s="149" t="s">
        <v>186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44</v>
      </c>
    </row>
    <row r="4" s="144" customFormat="1" ht="50.1" customHeight="1" spans="1:4">
      <c r="A4" s="152" t="s">
        <v>45</v>
      </c>
      <c r="B4" s="130" t="s">
        <v>46</v>
      </c>
      <c r="C4" s="131" t="s">
        <v>47</v>
      </c>
      <c r="D4" s="193" t="s">
        <v>48</v>
      </c>
    </row>
    <row r="5" s="145" customFormat="1" ht="24.95" customHeight="1" spans="1:4">
      <c r="A5" s="153" t="s">
        <v>79</v>
      </c>
      <c r="B5" s="154">
        <f>SUM(B6:B14)</f>
        <v>3888</v>
      </c>
      <c r="C5" s="154">
        <f>SUM(C6:C14)</f>
        <v>2142</v>
      </c>
      <c r="D5" s="194">
        <f>C5/B5</f>
        <v>0.550925925925926</v>
      </c>
    </row>
    <row r="6" s="145" customFormat="1" ht="24.95" customHeight="1" spans="1:4">
      <c r="A6" s="132" t="s">
        <v>187</v>
      </c>
      <c r="B6" s="195"/>
      <c r="C6" s="195"/>
      <c r="D6" s="162"/>
    </row>
    <row r="7" s="145" customFormat="1" ht="24.95" customHeight="1" spans="1:4">
      <c r="A7" s="132" t="s">
        <v>188</v>
      </c>
      <c r="B7" s="195"/>
      <c r="C7" s="195"/>
      <c r="D7" s="162"/>
    </row>
    <row r="8" s="145" customFormat="1" ht="24.95" customHeight="1" spans="1:4">
      <c r="A8" s="132" t="s">
        <v>189</v>
      </c>
      <c r="B8" s="195"/>
      <c r="C8" s="195"/>
      <c r="D8" s="162"/>
    </row>
    <row r="9" s="145" customFormat="1" ht="24.95" customHeight="1" spans="1:4">
      <c r="A9" s="132" t="s">
        <v>190</v>
      </c>
      <c r="B9" s="196">
        <v>3888</v>
      </c>
      <c r="C9" s="196">
        <v>2142</v>
      </c>
      <c r="D9" s="162">
        <f>C9/B9</f>
        <v>0.550925925925926</v>
      </c>
    </row>
    <row r="10" s="145" customFormat="1" ht="24.95" customHeight="1" spans="1:4">
      <c r="A10" s="132" t="s">
        <v>191</v>
      </c>
      <c r="B10" s="197"/>
      <c r="C10" s="197"/>
      <c r="D10" s="162"/>
    </row>
    <row r="11" s="145" customFormat="1" ht="24.95" customHeight="1" spans="1:4">
      <c r="A11" s="132" t="s">
        <v>192</v>
      </c>
      <c r="B11" s="197"/>
      <c r="C11" s="197"/>
      <c r="D11" s="162"/>
    </row>
    <row r="12" s="146" customFormat="1" ht="24.95" customHeight="1" spans="1:4">
      <c r="A12" s="132" t="s">
        <v>193</v>
      </c>
      <c r="B12" s="197"/>
      <c r="C12" s="197"/>
      <c r="D12" s="162"/>
    </row>
    <row r="13" s="147" customFormat="1" ht="24.95" customHeight="1" spans="1:4">
      <c r="A13" s="132" t="s">
        <v>194</v>
      </c>
      <c r="B13" s="197"/>
      <c r="C13" s="197"/>
      <c r="D13" s="162"/>
    </row>
    <row r="14" ht="24.95" customHeight="1" spans="1:4">
      <c r="A14" s="198" t="s">
        <v>195</v>
      </c>
      <c r="B14" s="160"/>
      <c r="C14" s="160"/>
      <c r="D14" s="199"/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E28" sqref="E28"/>
    </sheetView>
  </sheetViews>
  <sheetFormatPr defaultColWidth="9" defaultRowHeight="14.25" outlineLevelCol="3"/>
  <cols>
    <col min="1" max="4" width="22" style="69" customWidth="1"/>
    <col min="5" max="5" width="28.875" style="69" customWidth="1"/>
    <col min="6" max="16384" width="9" style="69"/>
  </cols>
  <sheetData>
    <row r="1" ht="84.75" customHeight="1" spans="1:4">
      <c r="A1" s="70" t="s">
        <v>196</v>
      </c>
      <c r="B1" s="71"/>
      <c r="C1" s="71"/>
      <c r="D1" s="71"/>
    </row>
    <row r="2" spans="1:4">
      <c r="A2" s="72" t="s">
        <v>197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hidden="1" spans="1:4">
      <c r="A14" s="141"/>
      <c r="B14" s="141"/>
      <c r="C14" s="141"/>
      <c r="D14" s="141"/>
    </row>
    <row r="15" hidden="1" spans="1:4">
      <c r="A15" s="141"/>
      <c r="B15" s="141"/>
      <c r="C15" s="141"/>
      <c r="D15" s="141"/>
    </row>
    <row r="16" hidden="1" spans="1:4">
      <c r="A16" s="141"/>
      <c r="B16" s="141"/>
      <c r="C16" s="141"/>
      <c r="D16" s="141"/>
    </row>
    <row r="17" hidden="1" spans="1:4">
      <c r="A17" s="141"/>
      <c r="B17" s="141"/>
      <c r="C17" s="141"/>
      <c r="D17" s="141"/>
    </row>
    <row r="18" hidden="1" spans="1:4">
      <c r="A18" s="141"/>
      <c r="B18" s="141"/>
      <c r="C18" s="141"/>
      <c r="D18" s="141"/>
    </row>
    <row r="19" hidden="1" spans="1:4">
      <c r="A19" s="141"/>
      <c r="B19" s="141"/>
      <c r="C19" s="141"/>
      <c r="D19" s="141"/>
    </row>
    <row r="20" hidden="1" spans="1:4">
      <c r="A20" s="141"/>
      <c r="B20" s="141"/>
      <c r="C20" s="141"/>
      <c r="D20" s="141"/>
    </row>
    <row r="21" spans="1:4">
      <c r="A21" s="141"/>
      <c r="B21" s="141"/>
      <c r="C21" s="141"/>
      <c r="D21" s="141"/>
    </row>
  </sheetData>
  <mergeCells count="2">
    <mergeCell ref="A1:D1"/>
    <mergeCell ref="A2:D2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workbookViewId="0">
      <selection activeCell="G11" sqref="G11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5" t="s">
        <v>198</v>
      </c>
    </row>
    <row r="2" s="122" customFormat="1" ht="33" customHeight="1" spans="1:254">
      <c r="A2" s="126" t="s">
        <v>199</v>
      </c>
      <c r="B2" s="126"/>
      <c r="C2" s="126"/>
      <c r="D2" s="12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3" customFormat="1" ht="19.5" customHeight="1" spans="1:254">
      <c r="A3" s="127"/>
      <c r="B3" s="78"/>
      <c r="C3" s="78"/>
      <c r="D3" s="128" t="s">
        <v>44</v>
      </c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  <c r="II3" s="125"/>
      <c r="IJ3" s="125"/>
      <c r="IK3" s="125"/>
      <c r="IL3" s="125"/>
      <c r="IM3" s="125"/>
      <c r="IN3" s="125"/>
      <c r="IO3" s="125"/>
      <c r="IP3" s="125"/>
      <c r="IQ3" s="125"/>
      <c r="IR3" s="125"/>
      <c r="IS3" s="125"/>
      <c r="IT3" s="125"/>
    </row>
    <row r="4" s="124" customFormat="1" ht="50.1" customHeight="1" spans="1:254">
      <c r="A4" s="129" t="s">
        <v>45</v>
      </c>
      <c r="B4" s="164" t="s">
        <v>108</v>
      </c>
      <c r="C4" s="164" t="s">
        <v>109</v>
      </c>
      <c r="D4" s="84" t="s">
        <v>48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40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  <c r="IR4" s="125"/>
      <c r="IS4" s="125"/>
      <c r="IT4" s="125"/>
    </row>
    <row r="5" s="125" customFormat="1" ht="24.95" customHeight="1" spans="1:4">
      <c r="A5" s="132" t="s">
        <v>200</v>
      </c>
      <c r="B5" s="133"/>
      <c r="C5" s="186"/>
      <c r="D5" s="187"/>
    </row>
    <row r="6" s="125" customFormat="1" ht="24.95" customHeight="1" spans="1:4">
      <c r="A6" s="135" t="s">
        <v>201</v>
      </c>
      <c r="B6" s="188"/>
      <c r="C6" s="186"/>
      <c r="D6" s="187"/>
    </row>
    <row r="7" s="125" customFormat="1" ht="24.95" customHeight="1" spans="1:4">
      <c r="A7" s="135" t="s">
        <v>202</v>
      </c>
      <c r="B7" s="133"/>
      <c r="C7" s="186"/>
      <c r="D7" s="187"/>
    </row>
    <row r="8" s="125" customFormat="1" ht="24.95" customHeight="1" spans="1:4">
      <c r="A8" s="135" t="s">
        <v>203</v>
      </c>
      <c r="B8" s="188"/>
      <c r="C8" s="186"/>
      <c r="D8" s="187"/>
    </row>
    <row r="9" s="125" customFormat="1" ht="24.95" customHeight="1" spans="1:4">
      <c r="A9" s="135" t="s">
        <v>204</v>
      </c>
      <c r="B9" s="133"/>
      <c r="C9" s="133">
        <v>255</v>
      </c>
      <c r="D9" s="189">
        <v>1</v>
      </c>
    </row>
    <row r="10" s="125" customFormat="1" ht="24.95" customHeight="1" spans="1:4">
      <c r="A10" s="135" t="s">
        <v>205</v>
      </c>
      <c r="B10" s="133">
        <v>4218</v>
      </c>
      <c r="C10" s="133">
        <v>2850</v>
      </c>
      <c r="D10" s="190">
        <f>C10/B10</f>
        <v>0.675675675675676</v>
      </c>
    </row>
    <row r="11" s="125" customFormat="1" ht="24.95" customHeight="1" spans="1:4">
      <c r="A11" s="135" t="s">
        <v>206</v>
      </c>
      <c r="B11" s="186"/>
      <c r="C11" s="186"/>
      <c r="D11" s="190"/>
    </row>
    <row r="12" s="125" customFormat="1" ht="24.95" customHeight="1" spans="1:4">
      <c r="A12" s="135" t="s">
        <v>207</v>
      </c>
      <c r="B12" s="186"/>
      <c r="C12" s="186"/>
      <c r="D12" s="190"/>
    </row>
    <row r="13" s="125" customFormat="1" ht="24.95" customHeight="1" spans="1:4">
      <c r="A13" s="135" t="s">
        <v>208</v>
      </c>
      <c r="B13" s="186"/>
      <c r="C13" s="186"/>
      <c r="D13" s="190"/>
    </row>
    <row r="14" s="125" customFormat="1" ht="24.95" customHeight="1" spans="1:4">
      <c r="A14" s="135" t="s">
        <v>209</v>
      </c>
      <c r="B14" s="186"/>
      <c r="C14" s="186"/>
      <c r="D14" s="191"/>
    </row>
    <row r="15" s="125" customFormat="1" ht="24.95" customHeight="1" spans="1:4">
      <c r="A15" s="137" t="s">
        <v>210</v>
      </c>
      <c r="B15" s="138">
        <f>SUM(B5:B14)</f>
        <v>4218</v>
      </c>
      <c r="C15" s="138">
        <f>SUM(C5:C14)</f>
        <v>3105</v>
      </c>
      <c r="D15" s="192">
        <f>C15/B15</f>
        <v>0.736130867709815</v>
      </c>
    </row>
  </sheetData>
  <sheetProtection formatCells="0" formatColumns="0" formatRows="0"/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D22" sqref="D22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5" t="s">
        <v>211</v>
      </c>
    </row>
    <row r="2" ht="26.25" customHeight="1" spans="1:49">
      <c r="A2" s="75" t="s">
        <v>212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7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/>
      <c r="D3" s="103" t="s">
        <v>44</v>
      </c>
      <c r="E3" s="104"/>
      <c r="F3" s="104"/>
      <c r="G3" s="104"/>
      <c r="H3" s="104"/>
      <c r="I3" s="104"/>
      <c r="J3" s="104"/>
      <c r="K3" s="104"/>
      <c r="L3" s="118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5" customFormat="1" ht="50.1" customHeight="1" spans="1:49">
      <c r="A4" s="81" t="s">
        <v>45</v>
      </c>
      <c r="B4" s="82" t="s">
        <v>46</v>
      </c>
      <c r="C4" s="83" t="s">
        <v>47</v>
      </c>
      <c r="D4" s="84" t="s">
        <v>48</v>
      </c>
      <c r="E4" s="80"/>
      <c r="F4" s="80"/>
      <c r="G4" s="80"/>
      <c r="H4" s="80"/>
      <c r="I4" s="80"/>
      <c r="J4" s="80"/>
      <c r="K4" s="80"/>
      <c r="L4" s="119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9" customFormat="1" ht="24.95" customHeight="1" spans="1:49">
      <c r="A5" s="105" t="s">
        <v>213</v>
      </c>
      <c r="B5" s="107"/>
      <c r="C5" s="107"/>
      <c r="D5" s="108"/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1"/>
    </row>
    <row r="6" s="100" customFormat="1" ht="24.95" customHeight="1" spans="1:49">
      <c r="A6" s="110" t="s">
        <v>214</v>
      </c>
      <c r="B6" s="111"/>
      <c r="C6" s="111"/>
      <c r="D6" s="112"/>
      <c r="E6" s="113"/>
      <c r="F6" s="113"/>
      <c r="G6" s="113"/>
      <c r="H6" s="113"/>
      <c r="I6" s="113"/>
      <c r="J6" s="113"/>
      <c r="K6" s="113"/>
      <c r="L6" s="120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73" customFormat="1" ht="24.95" customHeight="1" spans="1:4">
      <c r="A7" s="110" t="s">
        <v>215</v>
      </c>
      <c r="B7" s="174"/>
      <c r="C7" s="174"/>
      <c r="D7" s="182"/>
    </row>
    <row r="8" s="73" customFormat="1" ht="24.95" customHeight="1" spans="1:4">
      <c r="A8" s="110" t="s">
        <v>216</v>
      </c>
      <c r="B8" s="183"/>
      <c r="C8" s="183"/>
      <c r="D8" s="182"/>
    </row>
    <row r="9" s="73" customFormat="1" ht="24.95" customHeight="1" spans="1:4">
      <c r="A9" s="114" t="s">
        <v>217</v>
      </c>
      <c r="B9" s="184"/>
      <c r="C9" s="184"/>
      <c r="D9" s="185"/>
    </row>
    <row r="10" ht="38.25" customHeight="1" spans="1:4">
      <c r="A10" s="181" t="s">
        <v>218</v>
      </c>
      <c r="B10" s="181"/>
      <c r="C10" s="181"/>
      <c r="D10" s="181"/>
    </row>
  </sheetData>
  <sheetProtection formatCells="0" formatColumns="0" formatRows="0"/>
  <mergeCells count="2">
    <mergeCell ref="A2:D2"/>
    <mergeCell ref="A10:D10"/>
  </mergeCells>
  <printOptions horizontalCentered="1"/>
  <pageMargins left="0.707638888888889" right="0.707638888888889" top="0.55" bottom="0.35416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D18" sqref="D18"/>
    </sheetView>
  </sheetViews>
  <sheetFormatPr defaultColWidth="9" defaultRowHeight="14.25" outlineLevelRow="7" outlineLevelCol="3"/>
  <cols>
    <col min="1" max="3" width="22.125" style="69" customWidth="1"/>
    <col min="4" max="4" width="27" style="69" customWidth="1"/>
    <col min="5" max="5" width="28.875" style="69" customWidth="1"/>
    <col min="6" max="16384" width="9" style="69"/>
  </cols>
  <sheetData>
    <row r="1" ht="72.75" customHeight="1" spans="1:4">
      <c r="A1" s="70" t="s">
        <v>219</v>
      </c>
      <c r="B1" s="71"/>
      <c r="C1" s="71"/>
      <c r="D1" s="71"/>
    </row>
    <row r="2" spans="1:4">
      <c r="A2" s="72" t="s">
        <v>220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53.25" customHeight="1" spans="1:4">
      <c r="A7" s="141"/>
      <c r="B7" s="141"/>
      <c r="C7" s="141"/>
      <c r="D7" s="141"/>
    </row>
    <row r="8" ht="53.25" customHeight="1" spans="1:4">
      <c r="A8" s="141"/>
      <c r="B8" s="141"/>
      <c r="C8" s="141"/>
      <c r="D8" s="141"/>
    </row>
  </sheetData>
  <mergeCells count="2">
    <mergeCell ref="A1:D1"/>
    <mergeCell ref="A2:D8"/>
  </mergeCells>
  <pageMargins left="0.699305555555556" right="0.699305555555556" top="0.75" bottom="0.75" header="0.3" footer="0.3"/>
  <pageSetup paperSize="9" scale="9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0"/>
  <sheetViews>
    <sheetView showGridLines="0" showZeros="0" workbookViewId="0">
      <selection activeCell="H14" sqref="H14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5" t="s">
        <v>221</v>
      </c>
    </row>
    <row r="2" ht="30.75" customHeight="1" spans="1:45">
      <c r="A2" s="75" t="s">
        <v>222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5" customFormat="1" ht="19.5" customHeight="1" spans="1:45">
      <c r="A3" s="77"/>
      <c r="B3" s="78"/>
      <c r="C3" s="78"/>
      <c r="D3" s="79" t="s">
        <v>44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5" customFormat="1" ht="50.1" customHeight="1" spans="1:45">
      <c r="A4" s="81" t="s">
        <v>45</v>
      </c>
      <c r="B4" s="82" t="s">
        <v>46</v>
      </c>
      <c r="C4" s="83" t="s">
        <v>47</v>
      </c>
      <c r="D4" s="84" t="s">
        <v>48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8"/>
    </row>
    <row r="5" s="5" customFormat="1" ht="24.95" customHeight="1" spans="1:4">
      <c r="A5" s="85" t="s">
        <v>223</v>
      </c>
      <c r="B5" s="177"/>
      <c r="C5" s="177"/>
      <c r="D5" s="92"/>
    </row>
    <row r="6" s="5" customFormat="1" ht="24.95" customHeight="1" spans="1:45">
      <c r="A6" s="88" t="s">
        <v>224</v>
      </c>
      <c r="B6" s="178"/>
      <c r="C6" s="178"/>
      <c r="D6" s="9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5" customFormat="1" ht="24.95" customHeight="1" spans="1:45">
      <c r="A7" s="88" t="s">
        <v>225</v>
      </c>
      <c r="B7" s="178"/>
      <c r="C7" s="178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5" customFormat="1" ht="24.95" customHeight="1" spans="1:45">
      <c r="A8" s="88" t="s">
        <v>226</v>
      </c>
      <c r="B8" s="179"/>
      <c r="C8" s="179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5" customFormat="1" ht="24.95" customHeight="1" spans="1:45">
      <c r="A9" s="93" t="s">
        <v>227</v>
      </c>
      <c r="B9" s="180"/>
      <c r="C9" s="180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  <row r="10" ht="27" customHeight="1" spans="1:4">
      <c r="A10" s="181" t="s">
        <v>218</v>
      </c>
      <c r="B10" s="181"/>
      <c r="C10" s="181"/>
      <c r="D10" s="181"/>
    </row>
  </sheetData>
  <sheetProtection formatCells="0" formatColumns="0" formatRows="0"/>
  <mergeCells count="2">
    <mergeCell ref="A2:D2"/>
    <mergeCell ref="A10:D10"/>
  </mergeCells>
  <printOptions horizontalCentered="1"/>
  <pageMargins left="0.707638888888889" right="0.707638888888889" top="0.747916666666667" bottom="0.55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E20" sqref="E20"/>
    </sheetView>
  </sheetViews>
  <sheetFormatPr defaultColWidth="9" defaultRowHeight="14.25" outlineLevelCol="3"/>
  <cols>
    <col min="1" max="3" width="22.125" style="69" customWidth="1"/>
    <col min="4" max="4" width="27" style="69" customWidth="1"/>
    <col min="5" max="5" width="28.875" style="69" customWidth="1"/>
    <col min="6" max="16384" width="9" style="69"/>
  </cols>
  <sheetData>
    <row r="1" ht="77.25" customHeight="1" spans="1:4">
      <c r="A1" s="70" t="s">
        <v>228</v>
      </c>
      <c r="B1" s="71"/>
      <c r="C1" s="71"/>
      <c r="D1" s="71"/>
    </row>
    <row r="2" spans="1:4">
      <c r="A2" s="72" t="s">
        <v>229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34.5" customHeight="1" spans="1:4">
      <c r="A7" s="141"/>
      <c r="B7" s="141"/>
      <c r="C7" s="141"/>
      <c r="D7" s="141"/>
    </row>
    <row r="8" ht="34.5" customHeight="1" spans="1:4">
      <c r="A8" s="141"/>
      <c r="B8" s="141"/>
      <c r="C8" s="141"/>
      <c r="D8" s="141"/>
    </row>
    <row r="9" ht="34.5" customHeight="1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699305555555556" right="0.699305555555556" top="0.75" bottom="0.75" header="0.3" footer="0.3"/>
  <pageSetup paperSize="9" scale="95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9"/>
  <sheetViews>
    <sheetView showGridLines="0" showZeros="0" workbookViewId="0">
      <selection activeCell="F5" sqref="F5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5" t="s">
        <v>230</v>
      </c>
    </row>
    <row r="2" ht="26.25" customHeight="1" spans="1:49">
      <c r="A2" s="75" t="s">
        <v>231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7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/>
      <c r="D3" s="103" t="s">
        <v>44</v>
      </c>
      <c r="E3" s="104"/>
      <c r="F3" s="104"/>
      <c r="G3" s="104"/>
      <c r="H3" s="104"/>
      <c r="I3" s="104"/>
      <c r="J3" s="104"/>
      <c r="K3" s="104"/>
      <c r="L3" s="118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5" customFormat="1" ht="50.1" customHeight="1" spans="1:49">
      <c r="A4" s="81" t="s">
        <v>45</v>
      </c>
      <c r="B4" s="82" t="s">
        <v>47</v>
      </c>
      <c r="C4" s="83" t="s">
        <v>232</v>
      </c>
      <c r="D4" s="84" t="s">
        <v>233</v>
      </c>
      <c r="E4" s="80"/>
      <c r="F4" s="80"/>
      <c r="G4" s="80"/>
      <c r="H4" s="80"/>
      <c r="I4" s="80"/>
      <c r="J4" s="80"/>
      <c r="K4" s="80"/>
      <c r="L4" s="119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9" customFormat="1" ht="24.95" customHeight="1" spans="1:49">
      <c r="A5" s="105" t="s">
        <v>49</v>
      </c>
      <c r="B5" s="106">
        <f>B6+B22</f>
        <v>7234</v>
      </c>
      <c r="C5" s="106">
        <f>C6+C22</f>
        <v>7500</v>
      </c>
      <c r="D5" s="108">
        <f t="shared" ref="D5:D15" si="0">C5/B5</f>
        <v>1.03677080453414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1"/>
    </row>
    <row r="6" s="100" customFormat="1" ht="24.95" customHeight="1" spans="1:49">
      <c r="A6" s="173" t="s">
        <v>50</v>
      </c>
      <c r="B6" s="86">
        <f>SUM(B7:B21)</f>
        <v>7234</v>
      </c>
      <c r="C6" s="86">
        <f>SUM(C7:C21)</f>
        <v>7500</v>
      </c>
      <c r="D6" s="108">
        <f t="shared" si="0"/>
        <v>1.03677080453414</v>
      </c>
      <c r="E6" s="113"/>
      <c r="F6" s="113"/>
      <c r="G6" s="113"/>
      <c r="H6" s="113"/>
      <c r="I6" s="113"/>
      <c r="J6" s="113"/>
      <c r="K6" s="113"/>
      <c r="L6" s="120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73" customFormat="1" ht="24.95" customHeight="1" spans="1:4">
      <c r="A7" s="110" t="s">
        <v>51</v>
      </c>
      <c r="B7" s="174">
        <v>3532</v>
      </c>
      <c r="C7" s="174">
        <v>3662</v>
      </c>
      <c r="D7" s="112">
        <f t="shared" si="0"/>
        <v>1.03680634201586</v>
      </c>
    </row>
    <row r="8" s="73" customFormat="1" ht="24.95" customHeight="1" spans="1:4">
      <c r="A8" s="110" t="s">
        <v>52</v>
      </c>
      <c r="B8" s="174">
        <v>587</v>
      </c>
      <c r="C8" s="174">
        <v>608</v>
      </c>
      <c r="D8" s="112">
        <f t="shared" si="0"/>
        <v>1.03577512776831</v>
      </c>
    </row>
    <row r="9" s="73" customFormat="1" ht="24.95" customHeight="1" spans="1:4">
      <c r="A9" s="110" t="s">
        <v>53</v>
      </c>
      <c r="B9" s="174">
        <v>408</v>
      </c>
      <c r="C9" s="174">
        <v>423</v>
      </c>
      <c r="D9" s="112">
        <f t="shared" si="0"/>
        <v>1.03676470588235</v>
      </c>
    </row>
    <row r="10" s="73" customFormat="1" ht="24.95" customHeight="1" spans="1:4">
      <c r="A10" s="110" t="s">
        <v>54</v>
      </c>
      <c r="B10" s="174">
        <v>114</v>
      </c>
      <c r="C10" s="174">
        <v>118</v>
      </c>
      <c r="D10" s="112">
        <f t="shared" si="0"/>
        <v>1.03508771929825</v>
      </c>
    </row>
    <row r="11" s="73" customFormat="1" ht="24.95" customHeight="1" spans="1:4">
      <c r="A11" s="110" t="s">
        <v>55</v>
      </c>
      <c r="B11" s="174">
        <v>601</v>
      </c>
      <c r="C11" s="174">
        <v>623</v>
      </c>
      <c r="D11" s="112">
        <f t="shared" si="0"/>
        <v>1.03660565723794</v>
      </c>
    </row>
    <row r="12" s="73" customFormat="1" ht="24.95" customHeight="1" spans="1:4">
      <c r="A12" s="110" t="s">
        <v>56</v>
      </c>
      <c r="B12" s="174">
        <v>350</v>
      </c>
      <c r="C12" s="174">
        <v>363</v>
      </c>
      <c r="D12" s="112">
        <f t="shared" si="0"/>
        <v>1.03714285714286</v>
      </c>
    </row>
    <row r="13" s="73" customFormat="1" ht="24.95" customHeight="1" spans="1:4">
      <c r="A13" s="110" t="s">
        <v>57</v>
      </c>
      <c r="B13" s="174">
        <v>169</v>
      </c>
      <c r="C13" s="174">
        <v>175</v>
      </c>
      <c r="D13" s="112">
        <f t="shared" si="0"/>
        <v>1.03550295857988</v>
      </c>
    </row>
    <row r="14" s="73" customFormat="1" ht="24.95" customHeight="1" spans="1:4">
      <c r="A14" s="110" t="s">
        <v>58</v>
      </c>
      <c r="B14" s="174">
        <v>55</v>
      </c>
      <c r="C14" s="174">
        <v>57</v>
      </c>
      <c r="D14" s="112">
        <f t="shared" si="0"/>
        <v>1.03636363636364</v>
      </c>
    </row>
    <row r="15" s="73" customFormat="1" ht="24.95" customHeight="1" spans="1:4">
      <c r="A15" s="110" t="s">
        <v>59</v>
      </c>
      <c r="B15" s="174">
        <v>58</v>
      </c>
      <c r="C15" s="174">
        <v>60</v>
      </c>
      <c r="D15" s="112">
        <f t="shared" si="0"/>
        <v>1.03448275862069</v>
      </c>
    </row>
    <row r="16" s="73" customFormat="1" ht="24.95" customHeight="1" spans="1:4">
      <c r="A16" s="110" t="s">
        <v>60</v>
      </c>
      <c r="B16" s="174"/>
      <c r="C16" s="174"/>
      <c r="D16" s="112"/>
    </row>
    <row r="17" s="73" customFormat="1" ht="24.95" customHeight="1" spans="1:4">
      <c r="A17" s="110" t="s">
        <v>61</v>
      </c>
      <c r="B17" s="174">
        <v>1360</v>
      </c>
      <c r="C17" s="174">
        <v>1411</v>
      </c>
      <c r="D17" s="112">
        <f>C17/B17</f>
        <v>1.0375</v>
      </c>
    </row>
    <row r="18" s="73" customFormat="1" ht="24.95" customHeight="1" spans="1:4">
      <c r="A18" s="110" t="s">
        <v>62</v>
      </c>
      <c r="B18" s="174"/>
      <c r="C18" s="174"/>
      <c r="D18" s="112"/>
    </row>
    <row r="19" s="73" customFormat="1" ht="24.95" customHeight="1" spans="1:4">
      <c r="A19" s="110" t="s">
        <v>63</v>
      </c>
      <c r="B19" s="174"/>
      <c r="C19" s="174"/>
      <c r="D19" s="112"/>
    </row>
    <row r="20" s="73" customFormat="1" ht="24.95" customHeight="1" spans="1:4">
      <c r="A20" s="110" t="s">
        <v>64</v>
      </c>
      <c r="B20" s="174"/>
      <c r="C20" s="174"/>
      <c r="D20" s="112"/>
    </row>
    <row r="21" s="73" customFormat="1" ht="24.95" customHeight="1" spans="1:4">
      <c r="A21" s="110" t="s">
        <v>65</v>
      </c>
      <c r="B21" s="174"/>
      <c r="C21" s="174"/>
      <c r="D21" s="112"/>
    </row>
    <row r="22" s="73" customFormat="1" ht="24.95" customHeight="1" spans="1:4">
      <c r="A22" s="173" t="s">
        <v>67</v>
      </c>
      <c r="B22" s="175"/>
      <c r="C22" s="175"/>
      <c r="D22" s="108"/>
    </row>
    <row r="23" s="73" customFormat="1" ht="24.95" customHeight="1" spans="1:4">
      <c r="A23" s="110" t="s">
        <v>68</v>
      </c>
      <c r="B23" s="174"/>
      <c r="C23" s="174"/>
      <c r="D23" s="112"/>
    </row>
    <row r="24" s="73" customFormat="1" ht="24.95" customHeight="1" spans="1:4">
      <c r="A24" s="110" t="s">
        <v>69</v>
      </c>
      <c r="B24" s="174"/>
      <c r="C24" s="174"/>
      <c r="D24" s="112"/>
    </row>
    <row r="25" s="73" customFormat="1" ht="24.95" customHeight="1" spans="1:4">
      <c r="A25" s="110" t="s">
        <v>70</v>
      </c>
      <c r="B25" s="174"/>
      <c r="C25" s="174"/>
      <c r="D25" s="112"/>
    </row>
    <row r="26" s="73" customFormat="1" ht="24.95" customHeight="1" spans="1:4">
      <c r="A26" s="110" t="s">
        <v>71</v>
      </c>
      <c r="B26" s="174"/>
      <c r="C26" s="174"/>
      <c r="D26" s="112"/>
    </row>
    <row r="27" s="73" customFormat="1" ht="24.95" customHeight="1" spans="1:4">
      <c r="A27" s="110" t="s">
        <v>72</v>
      </c>
      <c r="B27" s="174"/>
      <c r="C27" s="174"/>
      <c r="D27" s="112"/>
    </row>
    <row r="28" s="73" customFormat="1" ht="24.95" customHeight="1" spans="1:4">
      <c r="A28" s="110" t="s">
        <v>73</v>
      </c>
      <c r="B28" s="174"/>
      <c r="C28" s="174"/>
      <c r="D28" s="112"/>
    </row>
    <row r="29" s="73" customFormat="1" ht="24.95" customHeight="1" spans="1:4">
      <c r="A29" s="114" t="s">
        <v>74</v>
      </c>
      <c r="B29" s="176"/>
      <c r="C29" s="176"/>
      <c r="D29" s="116"/>
    </row>
  </sheetData>
  <sheetProtection formatCells="0" formatColumns="0" formatRows="0"/>
  <mergeCells count="1">
    <mergeCell ref="A2:D2"/>
  </mergeCells>
  <printOptions horizontalCentered="1"/>
  <pageMargins left="0.707638888888889" right="0.707638888888889" top="0.55" bottom="0.35416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workbookViewId="0">
      <selection activeCell="A2" sqref="A2:D6"/>
    </sheetView>
  </sheetViews>
  <sheetFormatPr defaultColWidth="9" defaultRowHeight="42.75" customHeight="1" outlineLevelRow="5" outlineLevelCol="3"/>
  <cols>
    <col min="1" max="3" width="20.625" style="69" customWidth="1"/>
    <col min="4" max="4" width="40.625" style="69" customWidth="1"/>
    <col min="5" max="5" width="28.875" style="69" customWidth="1"/>
    <col min="6" max="16384" width="9" style="69"/>
  </cols>
  <sheetData>
    <row r="1" ht="70.5" customHeight="1" spans="1:4">
      <c r="A1" s="70" t="s">
        <v>234</v>
      </c>
      <c r="B1" s="71"/>
      <c r="C1" s="71"/>
      <c r="D1" s="71"/>
    </row>
    <row r="2" ht="81" customHeight="1" spans="1:4">
      <c r="A2" s="167" t="s">
        <v>235</v>
      </c>
      <c r="B2" s="168"/>
      <c r="C2" s="168"/>
      <c r="D2" s="168"/>
    </row>
    <row r="3" ht="81" customHeight="1" spans="1:4">
      <c r="A3" s="168"/>
      <c r="B3" s="168"/>
      <c r="C3" s="168"/>
      <c r="D3" s="168"/>
    </row>
    <row r="4" ht="81" customHeight="1" spans="1:4">
      <c r="A4" s="168"/>
      <c r="B4" s="168"/>
      <c r="C4" s="168"/>
      <c r="D4" s="168"/>
    </row>
    <row r="5" ht="81" customHeight="1" spans="1:4">
      <c r="A5" s="168"/>
      <c r="B5" s="168"/>
      <c r="C5" s="168"/>
      <c r="D5" s="168"/>
    </row>
    <row r="6" ht="81" customHeight="1" spans="1:4">
      <c r="A6" s="168"/>
      <c r="B6" s="168"/>
      <c r="C6" s="168"/>
      <c r="D6" s="168"/>
    </row>
  </sheetData>
  <mergeCells count="2">
    <mergeCell ref="A1:D1"/>
    <mergeCell ref="A2:D6"/>
  </mergeCells>
  <pageMargins left="0.699305555555556" right="0.699305555555556" top="0.75" bottom="0.75" header="0.3" footer="0.3"/>
  <pageSetup paperSize="9" scale="87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R30"/>
  <sheetViews>
    <sheetView showGridLines="0" showZeros="0" topLeftCell="A14" workbookViewId="0">
      <selection activeCell="D19" sqref="D19"/>
    </sheetView>
  </sheetViews>
  <sheetFormatPr defaultColWidth="6.75" defaultRowHeight="11.25"/>
  <cols>
    <col min="1" max="1" width="35.625" style="74" customWidth="1"/>
    <col min="2" max="4" width="15.625" style="74" customWidth="1"/>
    <col min="5" max="44" width="9" style="74" customWidth="1"/>
    <col min="45" max="16384" width="6.75" style="74"/>
  </cols>
  <sheetData>
    <row r="1" ht="19.5" customHeight="1" spans="1:1">
      <c r="A1" s="5" t="s">
        <v>236</v>
      </c>
    </row>
    <row r="2" ht="30.75" customHeight="1" spans="1:44">
      <c r="A2" s="75" t="s">
        <v>237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</row>
    <row r="3" s="5" customFormat="1" ht="19.5" customHeight="1" spans="1:44">
      <c r="A3" s="77"/>
      <c r="B3" s="78"/>
      <c r="C3" s="78"/>
      <c r="D3" s="79" t="s">
        <v>44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</row>
    <row r="4" s="5" customFormat="1" ht="50.1" customHeight="1" spans="1:44">
      <c r="A4" s="81" t="s">
        <v>45</v>
      </c>
      <c r="B4" s="82" t="s">
        <v>238</v>
      </c>
      <c r="C4" s="83" t="s">
        <v>232</v>
      </c>
      <c r="D4" s="84" t="s">
        <v>239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98"/>
    </row>
    <row r="5" s="5" customFormat="1" ht="24.95" customHeight="1" spans="1:4">
      <c r="A5" s="85" t="s">
        <v>79</v>
      </c>
      <c r="B5" s="106">
        <f>SUM(B6:B30)</f>
        <v>5598</v>
      </c>
      <c r="C5" s="106">
        <f>SUM(C6:C30)</f>
        <v>7966</v>
      </c>
      <c r="D5" s="169">
        <f>C5/B5</f>
        <v>1.42300821722044</v>
      </c>
    </row>
    <row r="6" s="5" customFormat="1" ht="23.25" customHeight="1" spans="1:44">
      <c r="A6" s="88" t="s">
        <v>80</v>
      </c>
      <c r="B6" s="89">
        <v>1935</v>
      </c>
      <c r="C6" s="89">
        <v>3712</v>
      </c>
      <c r="D6" s="170">
        <f>C6/B6</f>
        <v>1.91834625322997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</row>
    <row r="7" s="5" customFormat="1" ht="23.25" customHeight="1" spans="1:44">
      <c r="A7" s="88" t="s">
        <v>81</v>
      </c>
      <c r="B7" s="89"/>
      <c r="C7" s="89"/>
      <c r="D7" s="17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</row>
    <row r="8" s="5" customFormat="1" ht="23.25" customHeight="1" spans="1:44">
      <c r="A8" s="88" t="s">
        <v>82</v>
      </c>
      <c r="B8" s="89"/>
      <c r="C8" s="89"/>
      <c r="D8" s="17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</row>
    <row r="9" s="5" customFormat="1" ht="23.25" customHeight="1" spans="1:44">
      <c r="A9" s="88" t="s">
        <v>83</v>
      </c>
      <c r="B9" s="89"/>
      <c r="C9" s="89"/>
      <c r="D9" s="17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</row>
    <row r="10" s="5" customFormat="1" ht="23.25" customHeight="1" spans="1:44">
      <c r="A10" s="88" t="s">
        <v>84</v>
      </c>
      <c r="B10" s="89"/>
      <c r="C10" s="89"/>
      <c r="D10" s="17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</row>
    <row r="11" s="5" customFormat="1" ht="23.25" customHeight="1" spans="1:44">
      <c r="A11" s="88" t="s">
        <v>85</v>
      </c>
      <c r="B11" s="89"/>
      <c r="C11" s="89"/>
      <c r="D11" s="17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</row>
    <row r="12" s="5" customFormat="1" ht="23.25" customHeight="1" spans="1:44">
      <c r="A12" s="88" t="s">
        <v>86</v>
      </c>
      <c r="B12" s="89">
        <v>128</v>
      </c>
      <c r="C12" s="89">
        <v>153</v>
      </c>
      <c r="D12" s="170">
        <f t="shared" ref="D12:D17" si="0">C12/B12</f>
        <v>1.1953125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</row>
    <row r="13" s="5" customFormat="1" ht="23.25" customHeight="1" spans="1:44">
      <c r="A13" s="88" t="s">
        <v>87</v>
      </c>
      <c r="B13" s="89">
        <v>1334</v>
      </c>
      <c r="C13" s="89">
        <v>1145</v>
      </c>
      <c r="D13" s="170">
        <f t="shared" si="0"/>
        <v>0.85832083958021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</row>
    <row r="14" s="5" customFormat="1" ht="23.25" customHeight="1" spans="1:44">
      <c r="A14" s="88" t="s">
        <v>88</v>
      </c>
      <c r="B14" s="89">
        <v>173</v>
      </c>
      <c r="C14" s="89">
        <v>184</v>
      </c>
      <c r="D14" s="170">
        <f t="shared" si="0"/>
        <v>1.0635838150289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</row>
    <row r="15" s="5" customFormat="1" ht="23.25" customHeight="1" spans="1:44">
      <c r="A15" s="88" t="s">
        <v>89</v>
      </c>
      <c r="B15" s="89">
        <v>358</v>
      </c>
      <c r="C15" s="89">
        <v>323</v>
      </c>
      <c r="D15" s="170">
        <f t="shared" si="0"/>
        <v>0.902234636871508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</row>
    <row r="16" s="5" customFormat="1" ht="23.25" customHeight="1" spans="1:44">
      <c r="A16" s="88" t="s">
        <v>90</v>
      </c>
      <c r="B16" s="89">
        <v>293</v>
      </c>
      <c r="C16" s="89">
        <v>899</v>
      </c>
      <c r="D16" s="170">
        <f t="shared" si="0"/>
        <v>3.06825938566553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</row>
    <row r="17" s="5" customFormat="1" ht="23.25" customHeight="1" spans="1:44">
      <c r="A17" s="88" t="s">
        <v>91</v>
      </c>
      <c r="B17" s="89">
        <v>1134</v>
      </c>
      <c r="C17" s="89">
        <v>1229</v>
      </c>
      <c r="D17" s="170">
        <f t="shared" si="0"/>
        <v>1.08377425044092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</row>
    <row r="18" s="5" customFormat="1" ht="23.25" customHeight="1" spans="1:44">
      <c r="A18" s="88" t="s">
        <v>92</v>
      </c>
      <c r="B18" s="89"/>
      <c r="C18" s="89"/>
      <c r="D18" s="17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</row>
    <row r="19" s="5" customFormat="1" ht="23.25" customHeight="1" spans="1:44">
      <c r="A19" s="88" t="s">
        <v>93</v>
      </c>
      <c r="B19" s="89"/>
      <c r="C19" s="89"/>
      <c r="D19" s="17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</row>
    <row r="20" s="5" customFormat="1" ht="23.25" customHeight="1" spans="1:44">
      <c r="A20" s="88" t="s">
        <v>94</v>
      </c>
      <c r="B20" s="89"/>
      <c r="C20" s="89"/>
      <c r="D20" s="17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</row>
    <row r="21" s="5" customFormat="1" ht="23.25" customHeight="1" spans="1:44">
      <c r="A21" s="88" t="s">
        <v>95</v>
      </c>
      <c r="B21" s="89"/>
      <c r="C21" s="89"/>
      <c r="D21" s="17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</row>
    <row r="22" s="5" customFormat="1" ht="23.25" customHeight="1" spans="1:44">
      <c r="A22" s="88" t="s">
        <v>96</v>
      </c>
      <c r="B22" s="89"/>
      <c r="C22" s="89"/>
      <c r="D22" s="17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</row>
    <row r="23" s="5" customFormat="1" ht="23.25" customHeight="1" spans="1:44">
      <c r="A23" s="88" t="s">
        <v>97</v>
      </c>
      <c r="B23" s="89"/>
      <c r="C23" s="89"/>
      <c r="D23" s="17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</row>
    <row r="24" s="5" customFormat="1" ht="23.25" customHeight="1" spans="1:44">
      <c r="A24" s="88" t="s">
        <v>98</v>
      </c>
      <c r="B24" s="89">
        <v>175</v>
      </c>
      <c r="C24" s="89">
        <v>241</v>
      </c>
      <c r="D24" s="170">
        <f>C24/B24</f>
        <v>1.37714285714286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</row>
    <row r="25" s="5" customFormat="1" ht="23.25" customHeight="1" spans="1:44">
      <c r="A25" s="88" t="s">
        <v>99</v>
      </c>
      <c r="B25" s="89"/>
      <c r="C25" s="89"/>
      <c r="D25" s="17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</row>
    <row r="26" s="5" customFormat="1" ht="23.25" customHeight="1" spans="1:44">
      <c r="A26" s="88" t="s">
        <v>100</v>
      </c>
      <c r="B26" s="89"/>
      <c r="C26" s="89"/>
      <c r="D26" s="17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</row>
    <row r="27" s="5" customFormat="1" ht="23.25" customHeight="1" spans="1:44">
      <c r="A27" s="88" t="s">
        <v>240</v>
      </c>
      <c r="B27" s="89">
        <v>68</v>
      </c>
      <c r="C27" s="89">
        <v>80</v>
      </c>
      <c r="D27" s="170">
        <f>C27/B27</f>
        <v>1.17647058823529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</row>
    <row r="28" s="5" customFormat="1" ht="23.25" customHeight="1" spans="1:44">
      <c r="A28" s="88" t="s">
        <v>241</v>
      </c>
      <c r="B28" s="89"/>
      <c r="C28" s="89"/>
      <c r="D28" s="17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</row>
    <row r="29" s="5" customFormat="1" ht="23.25" customHeight="1" spans="1:44">
      <c r="A29" s="88" t="s">
        <v>242</v>
      </c>
      <c r="B29" s="89"/>
      <c r="C29" s="89"/>
      <c r="D29" s="17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</row>
    <row r="30" s="5" customFormat="1" ht="23.25" customHeight="1" spans="1:44">
      <c r="A30" s="93" t="s">
        <v>243</v>
      </c>
      <c r="B30" s="171"/>
      <c r="C30" s="171"/>
      <c r="D30" s="172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</row>
  </sheetData>
  <sheetProtection formatCells="0" formatColumns="0" formatRows="0"/>
  <mergeCells count="1">
    <mergeCell ref="A2:D2"/>
  </mergeCells>
  <printOptions horizontalCentered="1"/>
  <pageMargins left="0.708333333333333" right="0.708333333333333" top="0.747916666666667" bottom="0.550694444444444" header="0.314583333333333" footer="0.314583333333333"/>
  <pageSetup paperSize="9" scale="85" orientation="portrait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workbookViewId="0">
      <selection activeCell="B48" sqref="B48"/>
    </sheetView>
  </sheetViews>
  <sheetFormatPr defaultColWidth="9" defaultRowHeight="14.25" outlineLevelCol="1"/>
  <cols>
    <col min="2" max="2" width="74.875" customWidth="1"/>
  </cols>
  <sheetData>
    <row r="1" ht="58.5" customHeight="1" spans="2:2">
      <c r="B1" s="213" t="s">
        <v>1</v>
      </c>
    </row>
    <row r="2" ht="25.5" customHeight="1" spans="2:2">
      <c r="B2" s="214" t="s">
        <v>2</v>
      </c>
    </row>
    <row r="3" s="212" customFormat="1" ht="25.5" customHeight="1" spans="2:2">
      <c r="B3" s="215" t="s">
        <v>3</v>
      </c>
    </row>
    <row r="4" s="212" customFormat="1" ht="25.5" customHeight="1" spans="2:2">
      <c r="B4" s="216" t="s">
        <v>4</v>
      </c>
    </row>
    <row r="5" s="212" customFormat="1" ht="25.5" customHeight="1" spans="2:2">
      <c r="B5" s="216" t="s">
        <v>5</v>
      </c>
    </row>
    <row r="6" s="212" customFormat="1" ht="25.5" customHeight="1" spans="2:2">
      <c r="B6" s="216" t="s">
        <v>6</v>
      </c>
    </row>
    <row r="7" s="212" customFormat="1" ht="25.5" customHeight="1" spans="2:2">
      <c r="B7" s="216" t="s">
        <v>7</v>
      </c>
    </row>
    <row r="8" s="212" customFormat="1" ht="25.5" customHeight="1" spans="2:2">
      <c r="B8" s="216" t="s">
        <v>8</v>
      </c>
    </row>
    <row r="9" s="212" customFormat="1" ht="25.5" customHeight="1" spans="2:2">
      <c r="B9" s="215" t="s">
        <v>9</v>
      </c>
    </row>
    <row r="10" s="212" customFormat="1" ht="25.5" customHeight="1" spans="2:2">
      <c r="B10" s="216" t="s">
        <v>10</v>
      </c>
    </row>
    <row r="11" s="212" customFormat="1" ht="25.5" customHeight="1" spans="2:2">
      <c r="B11" s="216" t="s">
        <v>11</v>
      </c>
    </row>
    <row r="12" s="212" customFormat="1" ht="25.5" customHeight="1" spans="2:2">
      <c r="B12" s="216" t="s">
        <v>12</v>
      </c>
    </row>
    <row r="13" s="212" customFormat="1" ht="25.5" customHeight="1" spans="2:2">
      <c r="B13" s="216" t="s">
        <v>13</v>
      </c>
    </row>
    <row r="14" s="212" customFormat="1" ht="25.5" customHeight="1" spans="2:2">
      <c r="B14" s="216" t="s">
        <v>14</v>
      </c>
    </row>
    <row r="15" s="212" customFormat="1" ht="25.5" customHeight="1" spans="2:2">
      <c r="B15" s="215" t="s">
        <v>15</v>
      </c>
    </row>
    <row r="16" s="212" customFormat="1" ht="25.5" customHeight="1" spans="2:2">
      <c r="B16" s="216" t="s">
        <v>16</v>
      </c>
    </row>
    <row r="17" s="212" customFormat="1" ht="25.5" customHeight="1" spans="2:2">
      <c r="B17" s="216" t="s">
        <v>17</v>
      </c>
    </row>
    <row r="18" s="212" customFormat="1" ht="25.5" customHeight="1" spans="2:2">
      <c r="B18" s="216" t="s">
        <v>18</v>
      </c>
    </row>
    <row r="19" s="212" customFormat="1" ht="25.5" customHeight="1" spans="2:2">
      <c r="B19" s="216" t="s">
        <v>19</v>
      </c>
    </row>
    <row r="20" ht="25.5" customHeight="1" spans="2:2">
      <c r="B20" s="214" t="s">
        <v>20</v>
      </c>
    </row>
    <row r="21" ht="25.5" customHeight="1" spans="2:2">
      <c r="B21" s="215" t="s">
        <v>3</v>
      </c>
    </row>
    <row r="22" ht="25.5" customHeight="1" spans="2:2">
      <c r="B22" s="216" t="s">
        <v>21</v>
      </c>
    </row>
    <row r="23" ht="25.5" customHeight="1" spans="2:2">
      <c r="B23" s="216" t="s">
        <v>22</v>
      </c>
    </row>
    <row r="24" ht="25.5" customHeight="1" spans="2:2">
      <c r="B24" s="216" t="s">
        <v>23</v>
      </c>
    </row>
    <row r="25" ht="25.5" customHeight="1" spans="2:2">
      <c r="B25" s="216" t="s">
        <v>24</v>
      </c>
    </row>
    <row r="26" ht="25.5" customHeight="1" spans="2:2">
      <c r="B26" s="216" t="s">
        <v>25</v>
      </c>
    </row>
    <row r="27" ht="25.5" customHeight="1" spans="2:2">
      <c r="B27" s="215" t="s">
        <v>9</v>
      </c>
    </row>
    <row r="28" ht="25.5" customHeight="1" spans="2:2">
      <c r="B28" s="216" t="s">
        <v>26</v>
      </c>
    </row>
    <row r="29" ht="25.5" customHeight="1" spans="2:2">
      <c r="B29" s="216" t="s">
        <v>27</v>
      </c>
    </row>
    <row r="30" ht="25.5" customHeight="1" spans="2:2">
      <c r="B30" s="216" t="s">
        <v>28</v>
      </c>
    </row>
    <row r="31" ht="25.5" customHeight="1" spans="2:2">
      <c r="B31" s="216" t="s">
        <v>29</v>
      </c>
    </row>
    <row r="32" ht="25.5" customHeight="1" spans="2:2">
      <c r="B32" s="216" t="s">
        <v>30</v>
      </c>
    </row>
    <row r="33" ht="25.5" customHeight="1" spans="2:2">
      <c r="B33" s="215" t="s">
        <v>15</v>
      </c>
    </row>
    <row r="34" ht="25.5" customHeight="1" spans="2:2">
      <c r="B34" s="216" t="s">
        <v>31</v>
      </c>
    </row>
    <row r="35" ht="25.5" customHeight="1" spans="2:2">
      <c r="B35" s="216" t="s">
        <v>32</v>
      </c>
    </row>
    <row r="36" ht="25.5" customHeight="1" spans="2:2">
      <c r="B36" s="216" t="s">
        <v>33</v>
      </c>
    </row>
    <row r="37" ht="25.5" customHeight="1" spans="2:2">
      <c r="B37" s="216" t="s">
        <v>34</v>
      </c>
    </row>
    <row r="38" ht="25.5" customHeight="1" spans="2:2">
      <c r="B38" s="214" t="s">
        <v>35</v>
      </c>
    </row>
    <row r="39" ht="25.5" customHeight="1" spans="2:2">
      <c r="B39" s="217" t="s">
        <v>36</v>
      </c>
    </row>
    <row r="40" ht="25.5" customHeight="1" spans="2:2">
      <c r="B40" s="217" t="s">
        <v>37</v>
      </c>
    </row>
    <row r="41" ht="25.5" customHeight="1" spans="2:2">
      <c r="B41" s="217" t="s">
        <v>38</v>
      </c>
    </row>
    <row r="42" ht="25.5" customHeight="1" spans="2:2">
      <c r="B42" s="217" t="s">
        <v>39</v>
      </c>
    </row>
    <row r="43" ht="25.5" customHeight="1" spans="2:2">
      <c r="B43" s="217" t="s">
        <v>40</v>
      </c>
    </row>
    <row r="44" ht="25.5" customHeight="1" spans="2:2">
      <c r="B44" s="217" t="s">
        <v>41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workbookViewId="0">
      <selection activeCell="E2" sqref="E2"/>
    </sheetView>
  </sheetViews>
  <sheetFormatPr defaultColWidth="9" defaultRowHeight="14.25" outlineLevelRow="4" outlineLevelCol="3"/>
  <cols>
    <col min="1" max="3" width="20.625" style="69" customWidth="1"/>
    <col min="4" max="4" width="40.625" style="69" customWidth="1"/>
    <col min="5" max="5" width="28.875" style="69" customWidth="1"/>
    <col min="6" max="16384" width="9" style="69"/>
  </cols>
  <sheetData>
    <row r="1" ht="77.25" customHeight="1" spans="1:4">
      <c r="A1" s="70" t="s">
        <v>244</v>
      </c>
      <c r="B1" s="71"/>
      <c r="C1" s="71"/>
      <c r="D1" s="71"/>
    </row>
    <row r="2" ht="132" customHeight="1" spans="1:4">
      <c r="A2" s="167" t="s">
        <v>245</v>
      </c>
      <c r="B2" s="168"/>
      <c r="C2" s="168"/>
      <c r="D2" s="168"/>
    </row>
    <row r="3" ht="132" customHeight="1" spans="1:4">
      <c r="A3" s="168"/>
      <c r="B3" s="168"/>
      <c r="C3" s="168"/>
      <c r="D3" s="168"/>
    </row>
    <row r="4" ht="132" customHeight="1" spans="1:4">
      <c r="A4" s="168"/>
      <c r="B4" s="168"/>
      <c r="C4" s="168"/>
      <c r="D4" s="168"/>
    </row>
    <row r="5" ht="132" customHeight="1" spans="1:4">
      <c r="A5" s="168"/>
      <c r="B5" s="168"/>
      <c r="C5" s="168"/>
      <c r="D5" s="168"/>
    </row>
  </sheetData>
  <mergeCells count="2">
    <mergeCell ref="A1:D1"/>
    <mergeCell ref="A2:D5"/>
  </mergeCells>
  <pageMargins left="0.699305555555556" right="0.699305555555556" top="0.75" bottom="0.75" header="0.3" footer="0.3"/>
  <pageSetup paperSize="9" scale="87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zoomScale="110" zoomScaleNormal="110" workbookViewId="0">
      <selection activeCell="E11" sqref="E11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5" t="s">
        <v>246</v>
      </c>
    </row>
    <row r="2" s="122" customFormat="1" ht="33" customHeight="1" spans="1:254">
      <c r="A2" s="126" t="s">
        <v>247</v>
      </c>
      <c r="B2" s="126"/>
      <c r="C2" s="126"/>
      <c r="D2" s="12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3" customFormat="1" ht="19.5" customHeight="1" spans="1:254">
      <c r="A3" s="127"/>
      <c r="B3" s="78"/>
      <c r="C3" s="78"/>
      <c r="D3" s="128" t="s">
        <v>44</v>
      </c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  <c r="II3" s="125"/>
      <c r="IJ3" s="125"/>
      <c r="IK3" s="125"/>
      <c r="IL3" s="125"/>
      <c r="IM3" s="125"/>
      <c r="IN3" s="125"/>
      <c r="IO3" s="125"/>
      <c r="IP3" s="125"/>
      <c r="IQ3" s="125"/>
      <c r="IR3" s="125"/>
      <c r="IS3" s="125"/>
      <c r="IT3" s="125"/>
    </row>
    <row r="4" s="124" customFormat="1" ht="50.1" customHeight="1" spans="1:254">
      <c r="A4" s="129" t="s">
        <v>45</v>
      </c>
      <c r="B4" s="164" t="s">
        <v>238</v>
      </c>
      <c r="C4" s="164" t="s">
        <v>232</v>
      </c>
      <c r="D4" s="84" t="s">
        <v>239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40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  <c r="IR4" s="125"/>
      <c r="IS4" s="125"/>
      <c r="IT4" s="125"/>
    </row>
    <row r="5" s="125" customFormat="1" ht="24.95" customHeight="1" spans="1:4">
      <c r="A5" s="165" t="s">
        <v>110</v>
      </c>
      <c r="B5" s="133">
        <f>SUM(B6:B17)</f>
        <v>616</v>
      </c>
      <c r="C5" s="133">
        <f>SUM(C6:C17)</f>
        <v>930</v>
      </c>
      <c r="D5" s="134">
        <f t="shared" ref="D5:D61" si="0">IFERROR(C5/B5,0)</f>
        <v>1.50974025974026</v>
      </c>
    </row>
    <row r="6" s="125" customFormat="1" ht="24.95" customHeight="1" spans="1:4">
      <c r="A6" s="165" t="s">
        <v>111</v>
      </c>
      <c r="B6" s="133"/>
      <c r="C6" s="133"/>
      <c r="D6" s="134">
        <f t="shared" si="0"/>
        <v>0</v>
      </c>
    </row>
    <row r="7" s="125" customFormat="1" ht="24.95" customHeight="1" spans="1:4">
      <c r="A7" s="165" t="s">
        <v>112</v>
      </c>
      <c r="B7" s="133"/>
      <c r="C7" s="133"/>
      <c r="D7" s="134">
        <f t="shared" si="0"/>
        <v>0</v>
      </c>
    </row>
    <row r="8" s="125" customFormat="1" ht="24.95" customHeight="1" spans="1:4">
      <c r="A8" s="165" t="s">
        <v>113</v>
      </c>
      <c r="B8" s="133"/>
      <c r="C8" s="133"/>
      <c r="D8" s="134">
        <f t="shared" si="0"/>
        <v>0</v>
      </c>
    </row>
    <row r="9" s="125" customFormat="1" ht="24.95" customHeight="1" spans="1:4">
      <c r="A9" s="165" t="s">
        <v>114</v>
      </c>
      <c r="B9" s="133"/>
      <c r="C9" s="133"/>
      <c r="D9" s="134">
        <f t="shared" si="0"/>
        <v>0</v>
      </c>
    </row>
    <row r="10" s="125" customFormat="1" ht="24.95" customHeight="1" spans="1:4">
      <c r="A10" s="165" t="s">
        <v>115</v>
      </c>
      <c r="B10" s="133"/>
      <c r="C10" s="133"/>
      <c r="D10" s="134">
        <f t="shared" si="0"/>
        <v>0</v>
      </c>
    </row>
    <row r="11" s="125" customFormat="1" ht="24.95" customHeight="1" spans="1:4">
      <c r="A11" s="165" t="s">
        <v>116</v>
      </c>
      <c r="B11" s="133">
        <v>616</v>
      </c>
      <c r="C11" s="133">
        <v>930</v>
      </c>
      <c r="D11" s="134">
        <f t="shared" si="0"/>
        <v>1.50974025974026</v>
      </c>
    </row>
    <row r="12" s="125" customFormat="1" ht="24.95" customHeight="1" spans="1:4">
      <c r="A12" s="165" t="s">
        <v>117</v>
      </c>
      <c r="B12" s="133"/>
      <c r="C12" s="133"/>
      <c r="D12" s="134">
        <f t="shared" si="0"/>
        <v>0</v>
      </c>
    </row>
    <row r="13" s="125" customFormat="1" ht="24.95" customHeight="1" spans="1:4">
      <c r="A13" s="165" t="s">
        <v>118</v>
      </c>
      <c r="B13" s="133"/>
      <c r="C13" s="133"/>
      <c r="D13" s="134">
        <f t="shared" si="0"/>
        <v>0</v>
      </c>
    </row>
    <row r="14" s="125" customFormat="1" ht="24.95" customHeight="1" spans="1:4">
      <c r="A14" s="165" t="s">
        <v>119</v>
      </c>
      <c r="B14" s="133"/>
      <c r="C14" s="133"/>
      <c r="D14" s="134">
        <f t="shared" si="0"/>
        <v>0</v>
      </c>
    </row>
    <row r="15" s="125" customFormat="1" ht="24.95" customHeight="1" spans="1:4">
      <c r="A15" s="165" t="s">
        <v>120</v>
      </c>
      <c r="B15" s="133"/>
      <c r="C15" s="133"/>
      <c r="D15" s="134">
        <f t="shared" si="0"/>
        <v>0</v>
      </c>
    </row>
    <row r="16" s="125" customFormat="1" ht="24.95" customHeight="1" spans="1:4">
      <c r="A16" s="165" t="s">
        <v>121</v>
      </c>
      <c r="B16" s="133"/>
      <c r="C16" s="133"/>
      <c r="D16" s="134">
        <f t="shared" si="0"/>
        <v>0</v>
      </c>
    </row>
    <row r="17" s="125" customFormat="1" ht="24.95" customHeight="1" spans="1:4">
      <c r="A17" s="135" t="s">
        <v>122</v>
      </c>
      <c r="B17" s="133"/>
      <c r="C17" s="133"/>
      <c r="D17" s="134">
        <f t="shared" si="0"/>
        <v>0</v>
      </c>
    </row>
    <row r="18" s="125" customFormat="1" ht="24.95" customHeight="1" spans="1:4">
      <c r="A18" s="135" t="s">
        <v>123</v>
      </c>
      <c r="B18" s="133"/>
      <c r="C18" s="133"/>
      <c r="D18" s="134">
        <f t="shared" si="0"/>
        <v>0</v>
      </c>
    </row>
    <row r="19" s="125" customFormat="1" ht="24.95" customHeight="1" spans="1:4">
      <c r="A19" s="135" t="s">
        <v>124</v>
      </c>
      <c r="B19" s="133"/>
      <c r="C19" s="133"/>
      <c r="D19" s="134">
        <f t="shared" si="0"/>
        <v>0</v>
      </c>
    </row>
    <row r="20" s="125" customFormat="1" ht="24.95" customHeight="1" spans="1:4">
      <c r="A20" s="135" t="s">
        <v>125</v>
      </c>
      <c r="B20" s="133"/>
      <c r="C20" s="133"/>
      <c r="D20" s="134">
        <f t="shared" si="0"/>
        <v>0</v>
      </c>
    </row>
    <row r="21" s="125" customFormat="1" ht="24.95" customHeight="1" spans="1:4">
      <c r="A21" s="135" t="s">
        <v>126</v>
      </c>
      <c r="B21" s="133"/>
      <c r="C21" s="133"/>
      <c r="D21" s="134">
        <f t="shared" si="0"/>
        <v>0</v>
      </c>
    </row>
    <row r="22" s="125" customFormat="1" ht="24.95" customHeight="1" spans="1:4">
      <c r="A22" s="135" t="s">
        <v>127</v>
      </c>
      <c r="B22" s="133"/>
      <c r="C22" s="133"/>
      <c r="D22" s="134">
        <f t="shared" si="0"/>
        <v>0</v>
      </c>
    </row>
    <row r="23" s="125" customFormat="1" ht="24.95" customHeight="1" spans="1:4">
      <c r="A23" s="135" t="s">
        <v>128</v>
      </c>
      <c r="B23" s="133"/>
      <c r="C23" s="133"/>
      <c r="D23" s="134">
        <f t="shared" si="0"/>
        <v>0</v>
      </c>
    </row>
    <row r="24" s="125" customFormat="1" ht="24.95" customHeight="1" spans="1:4">
      <c r="A24" s="135" t="s">
        <v>129</v>
      </c>
      <c r="B24" s="133"/>
      <c r="C24" s="133"/>
      <c r="D24" s="134">
        <f t="shared" si="0"/>
        <v>0</v>
      </c>
    </row>
    <row r="25" s="125" customFormat="1" ht="24.95" customHeight="1" spans="1:4">
      <c r="A25" s="135" t="s">
        <v>130</v>
      </c>
      <c r="B25" s="133"/>
      <c r="C25" s="133"/>
      <c r="D25" s="134">
        <f t="shared" si="0"/>
        <v>0</v>
      </c>
    </row>
    <row r="26" s="125" customFormat="1" ht="24.95" customHeight="1" spans="1:4">
      <c r="A26" s="135" t="s">
        <v>131</v>
      </c>
      <c r="B26" s="133"/>
      <c r="C26" s="133"/>
      <c r="D26" s="134">
        <f t="shared" si="0"/>
        <v>0</v>
      </c>
    </row>
    <row r="27" s="125" customFormat="1" ht="24.95" customHeight="1" spans="1:4">
      <c r="A27" s="135" t="s">
        <v>132</v>
      </c>
      <c r="B27" s="133"/>
      <c r="C27" s="133"/>
      <c r="D27" s="134">
        <f t="shared" si="0"/>
        <v>0</v>
      </c>
    </row>
    <row r="28" s="125" customFormat="1" ht="24.95" customHeight="1" spans="1:4">
      <c r="A28" s="135" t="s">
        <v>133</v>
      </c>
      <c r="B28" s="133"/>
      <c r="C28" s="133"/>
      <c r="D28" s="134">
        <f t="shared" si="0"/>
        <v>0</v>
      </c>
    </row>
    <row r="29" s="125" customFormat="1" ht="24.95" customHeight="1" spans="1:4">
      <c r="A29" s="135" t="s">
        <v>134</v>
      </c>
      <c r="B29" s="133"/>
      <c r="C29" s="133"/>
      <c r="D29" s="134">
        <f t="shared" si="0"/>
        <v>0</v>
      </c>
    </row>
    <row r="30" s="125" customFormat="1" ht="24.95" customHeight="1" spans="1:4">
      <c r="A30" s="135" t="s">
        <v>135</v>
      </c>
      <c r="B30" s="133"/>
      <c r="C30" s="133"/>
      <c r="D30" s="134">
        <f t="shared" si="0"/>
        <v>0</v>
      </c>
    </row>
    <row r="31" s="125" customFormat="1" ht="24.95" customHeight="1" spans="1:4">
      <c r="A31" s="135" t="s">
        <v>136</v>
      </c>
      <c r="B31" s="133"/>
      <c r="C31" s="133"/>
      <c r="D31" s="134">
        <f t="shared" si="0"/>
        <v>0</v>
      </c>
    </row>
    <row r="32" s="125" customFormat="1" ht="24.95" customHeight="1" spans="1:4">
      <c r="A32" s="135" t="s">
        <v>137</v>
      </c>
      <c r="B32" s="133"/>
      <c r="C32" s="133"/>
      <c r="D32" s="134">
        <f t="shared" si="0"/>
        <v>0</v>
      </c>
    </row>
    <row r="33" s="125" customFormat="1" ht="24.95" customHeight="1" spans="1:4">
      <c r="A33" s="135" t="s">
        <v>138</v>
      </c>
      <c r="B33" s="133"/>
      <c r="C33" s="133"/>
      <c r="D33" s="134">
        <f t="shared" si="0"/>
        <v>0</v>
      </c>
    </row>
    <row r="34" s="125" customFormat="1" ht="24.95" customHeight="1" spans="1:4">
      <c r="A34" s="135" t="s">
        <v>139</v>
      </c>
      <c r="B34" s="133"/>
      <c r="C34" s="133"/>
      <c r="D34" s="134">
        <f t="shared" si="0"/>
        <v>0</v>
      </c>
    </row>
    <row r="35" s="125" customFormat="1" ht="24.95" customHeight="1" spans="1:4">
      <c r="A35" s="135" t="s">
        <v>140</v>
      </c>
      <c r="B35" s="133"/>
      <c r="C35" s="133"/>
      <c r="D35" s="134">
        <f t="shared" si="0"/>
        <v>0</v>
      </c>
    </row>
    <row r="36" s="125" customFormat="1" ht="24.95" customHeight="1" spans="1:4">
      <c r="A36" s="135" t="s">
        <v>141</v>
      </c>
      <c r="B36" s="133"/>
      <c r="C36" s="133"/>
      <c r="D36" s="134">
        <f t="shared" si="0"/>
        <v>0</v>
      </c>
    </row>
    <row r="37" s="125" customFormat="1" ht="24.95" customHeight="1" spans="1:4">
      <c r="A37" s="135" t="s">
        <v>142</v>
      </c>
      <c r="B37" s="133"/>
      <c r="C37" s="133"/>
      <c r="D37" s="134">
        <f t="shared" si="0"/>
        <v>0</v>
      </c>
    </row>
    <row r="38" s="125" customFormat="1" ht="24.95" customHeight="1" spans="1:4">
      <c r="A38" s="135" t="s">
        <v>143</v>
      </c>
      <c r="B38" s="133"/>
      <c r="C38" s="133"/>
      <c r="D38" s="134">
        <f t="shared" si="0"/>
        <v>0</v>
      </c>
    </row>
    <row r="39" s="125" customFormat="1" ht="24.95" customHeight="1" spans="1:4">
      <c r="A39" s="135" t="s">
        <v>144</v>
      </c>
      <c r="B39" s="133">
        <f>SUM(B40:B60)</f>
        <v>187</v>
      </c>
      <c r="C39" s="133"/>
      <c r="D39" s="166" t="s">
        <v>66</v>
      </c>
    </row>
    <row r="40" s="125" customFormat="1" ht="24.95" customHeight="1" spans="1:4">
      <c r="A40" s="135" t="s">
        <v>145</v>
      </c>
      <c r="B40" s="133">
        <v>19</v>
      </c>
      <c r="C40" s="133"/>
      <c r="D40" s="166" t="s">
        <v>66</v>
      </c>
    </row>
    <row r="41" s="125" customFormat="1" ht="24.95" customHeight="1" spans="1:4">
      <c r="A41" s="135" t="s">
        <v>146</v>
      </c>
      <c r="B41" s="133"/>
      <c r="C41" s="133"/>
      <c r="D41" s="134">
        <f t="shared" si="0"/>
        <v>0</v>
      </c>
    </row>
    <row r="42" s="125" customFormat="1" ht="24.95" customHeight="1" spans="1:4">
      <c r="A42" s="135" t="s">
        <v>147</v>
      </c>
      <c r="B42" s="133"/>
      <c r="C42" s="133"/>
      <c r="D42" s="134">
        <f t="shared" si="0"/>
        <v>0</v>
      </c>
    </row>
    <row r="43" s="125" customFormat="1" ht="24.95" customHeight="1" spans="1:4">
      <c r="A43" s="135" t="s">
        <v>148</v>
      </c>
      <c r="B43" s="133"/>
      <c r="C43" s="133"/>
      <c r="D43" s="134">
        <f t="shared" si="0"/>
        <v>0</v>
      </c>
    </row>
    <row r="44" s="125" customFormat="1" ht="24.95" customHeight="1" spans="1:4">
      <c r="A44" s="135" t="s">
        <v>149</v>
      </c>
      <c r="B44" s="133"/>
      <c r="C44" s="133"/>
      <c r="D44" s="134">
        <f t="shared" si="0"/>
        <v>0</v>
      </c>
    </row>
    <row r="45" s="125" customFormat="1" ht="24.95" customHeight="1" spans="1:4">
      <c r="A45" s="135" t="s">
        <v>150</v>
      </c>
      <c r="B45" s="133"/>
      <c r="C45" s="133"/>
      <c r="D45" s="134">
        <f t="shared" si="0"/>
        <v>0</v>
      </c>
    </row>
    <row r="46" s="125" customFormat="1" ht="24.95" customHeight="1" spans="1:4">
      <c r="A46" s="135" t="s">
        <v>151</v>
      </c>
      <c r="B46" s="133"/>
      <c r="C46" s="133"/>
      <c r="D46" s="134">
        <f t="shared" si="0"/>
        <v>0</v>
      </c>
    </row>
    <row r="47" s="125" customFormat="1" ht="24.95" customHeight="1" spans="1:4">
      <c r="A47" s="135" t="s">
        <v>152</v>
      </c>
      <c r="B47" s="133"/>
      <c r="C47" s="133"/>
      <c r="D47" s="134">
        <f t="shared" si="0"/>
        <v>0</v>
      </c>
    </row>
    <row r="48" s="125" customFormat="1" ht="24.95" customHeight="1" spans="1:4">
      <c r="A48" s="135" t="s">
        <v>153</v>
      </c>
      <c r="B48" s="133"/>
      <c r="C48" s="133"/>
      <c r="D48" s="134">
        <f t="shared" si="0"/>
        <v>0</v>
      </c>
    </row>
    <row r="49" s="125" customFormat="1" ht="24.95" customHeight="1" spans="1:4">
      <c r="A49" s="135" t="s">
        <v>154</v>
      </c>
      <c r="B49" s="133"/>
      <c r="C49" s="133"/>
      <c r="D49" s="134">
        <f t="shared" si="0"/>
        <v>0</v>
      </c>
    </row>
    <row r="50" s="125" customFormat="1" ht="24.95" customHeight="1" spans="1:4">
      <c r="A50" s="135" t="s">
        <v>155</v>
      </c>
      <c r="B50" s="133"/>
      <c r="C50" s="133"/>
      <c r="D50" s="134">
        <f t="shared" si="0"/>
        <v>0</v>
      </c>
    </row>
    <row r="51" s="125" customFormat="1" ht="24.95" customHeight="1" spans="1:4">
      <c r="A51" s="135" t="s">
        <v>156</v>
      </c>
      <c r="B51" s="133">
        <v>168</v>
      </c>
      <c r="C51" s="133"/>
      <c r="D51" s="166" t="s">
        <v>66</v>
      </c>
    </row>
    <row r="52" s="125" customFormat="1" ht="24.95" customHeight="1" spans="1:4">
      <c r="A52" s="135" t="s">
        <v>157</v>
      </c>
      <c r="B52" s="133"/>
      <c r="C52" s="133"/>
      <c r="D52" s="134">
        <f t="shared" si="0"/>
        <v>0</v>
      </c>
    </row>
    <row r="53" s="125" customFormat="1" ht="24.95" customHeight="1" spans="1:4">
      <c r="A53" s="135" t="s">
        <v>158</v>
      </c>
      <c r="B53" s="133"/>
      <c r="C53" s="133"/>
      <c r="D53" s="134">
        <f t="shared" si="0"/>
        <v>0</v>
      </c>
    </row>
    <row r="54" s="125" customFormat="1" ht="24.95" customHeight="1" spans="1:4">
      <c r="A54" s="135" t="s">
        <v>159</v>
      </c>
      <c r="B54" s="133"/>
      <c r="C54" s="133"/>
      <c r="D54" s="134">
        <f t="shared" si="0"/>
        <v>0</v>
      </c>
    </row>
    <row r="55" s="125" customFormat="1" ht="24.95" customHeight="1" spans="1:4">
      <c r="A55" s="135" t="s">
        <v>160</v>
      </c>
      <c r="B55" s="133"/>
      <c r="C55" s="133"/>
      <c r="D55" s="134">
        <f t="shared" si="0"/>
        <v>0</v>
      </c>
    </row>
    <row r="56" s="125" customFormat="1" ht="24.95" customHeight="1" spans="1:4">
      <c r="A56" s="135" t="s">
        <v>161</v>
      </c>
      <c r="B56" s="133"/>
      <c r="C56" s="133"/>
      <c r="D56" s="134">
        <f t="shared" si="0"/>
        <v>0</v>
      </c>
    </row>
    <row r="57" s="125" customFormat="1" ht="24.95" customHeight="1" spans="1:4">
      <c r="A57" s="135" t="s">
        <v>162</v>
      </c>
      <c r="B57" s="133"/>
      <c r="C57" s="133"/>
      <c r="D57" s="134">
        <f t="shared" si="0"/>
        <v>0</v>
      </c>
    </row>
    <row r="58" s="125" customFormat="1" ht="24.95" customHeight="1" spans="1:4">
      <c r="A58" s="135" t="s">
        <v>163</v>
      </c>
      <c r="B58" s="133"/>
      <c r="C58" s="133"/>
      <c r="D58" s="134">
        <f t="shared" si="0"/>
        <v>0</v>
      </c>
    </row>
    <row r="59" s="125" customFormat="1" ht="24.95" customHeight="1" spans="1:4">
      <c r="A59" s="135" t="s">
        <v>164</v>
      </c>
      <c r="B59" s="133"/>
      <c r="C59" s="133"/>
      <c r="D59" s="134">
        <f t="shared" si="0"/>
        <v>0</v>
      </c>
    </row>
    <row r="60" s="125" customFormat="1" ht="24.95" customHeight="1" spans="1:4">
      <c r="A60" s="135" t="s">
        <v>165</v>
      </c>
      <c r="B60" s="133"/>
      <c r="C60" s="133"/>
      <c r="D60" s="134">
        <f t="shared" si="0"/>
        <v>0</v>
      </c>
    </row>
    <row r="61" s="125" customFormat="1" ht="24.95" customHeight="1" spans="1:4">
      <c r="A61" s="137" t="s">
        <v>166</v>
      </c>
      <c r="B61" s="138">
        <f>B5+B39</f>
        <v>803</v>
      </c>
      <c r="C61" s="138">
        <f>C5+C39</f>
        <v>930</v>
      </c>
      <c r="D61" s="139">
        <f t="shared" si="0"/>
        <v>1.15815691158157</v>
      </c>
    </row>
  </sheetData>
  <sheetProtection formatCells="0" formatColumns="0" formatRows="0"/>
  <mergeCells count="1">
    <mergeCell ref="A2:D2"/>
  </mergeCells>
  <printOptions horizontalCentered="1"/>
  <pageMargins left="0.707638888888889" right="0.15625" top="0.747916666666667" bottom="0.747916666666667" header="0.313888888888889" footer="0.313888888888889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H10" sqref="H10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5" t="s">
        <v>248</v>
      </c>
      <c r="B1" s="143"/>
      <c r="C1" s="143"/>
    </row>
    <row r="2" s="143" customFormat="1" ht="20.25" spans="1:4">
      <c r="A2" s="149" t="s">
        <v>249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44</v>
      </c>
    </row>
    <row r="4" s="144" customFormat="1" ht="50.1" customHeight="1" spans="1:4">
      <c r="A4" s="152" t="s">
        <v>45</v>
      </c>
      <c r="B4" s="130" t="s">
        <v>47</v>
      </c>
      <c r="C4" s="131" t="s">
        <v>232</v>
      </c>
      <c r="D4" s="84" t="s">
        <v>233</v>
      </c>
    </row>
    <row r="5" s="145" customFormat="1" ht="24.95" customHeight="1" spans="1:4">
      <c r="A5" s="153" t="s">
        <v>49</v>
      </c>
      <c r="B5" s="136"/>
      <c r="C5" s="136"/>
      <c r="D5" s="162"/>
    </row>
    <row r="6" s="145" customFormat="1" ht="24.95" customHeight="1" spans="1:4">
      <c r="A6" s="132" t="s">
        <v>169</v>
      </c>
      <c r="B6" s="163"/>
      <c r="C6" s="163"/>
      <c r="D6" s="158"/>
    </row>
    <row r="7" s="145" customFormat="1" ht="24.95" customHeight="1" spans="1:4">
      <c r="A7" s="132" t="s">
        <v>170</v>
      </c>
      <c r="B7" s="163"/>
      <c r="C7" s="163"/>
      <c r="D7" s="158"/>
    </row>
    <row r="8" s="145" customFormat="1" ht="24.95" customHeight="1" spans="1:4">
      <c r="A8" s="132" t="s">
        <v>171</v>
      </c>
      <c r="B8" s="163"/>
      <c r="C8" s="163"/>
      <c r="D8" s="158"/>
    </row>
    <row r="9" s="145" customFormat="1" ht="24.95" customHeight="1" spans="1:4">
      <c r="A9" s="132" t="s">
        <v>172</v>
      </c>
      <c r="B9" s="163"/>
      <c r="C9" s="163"/>
      <c r="D9" s="158"/>
    </row>
    <row r="10" s="145" customFormat="1" ht="24.95" customHeight="1" spans="1:4">
      <c r="A10" s="132" t="s">
        <v>173</v>
      </c>
      <c r="B10" s="163"/>
      <c r="C10" s="163"/>
      <c r="D10" s="162"/>
    </row>
    <row r="11" s="145" customFormat="1" ht="24.95" customHeight="1" spans="1:4">
      <c r="A11" s="132" t="s">
        <v>174</v>
      </c>
      <c r="B11" s="163"/>
      <c r="C11" s="163"/>
      <c r="D11" s="158"/>
    </row>
    <row r="12" s="146" customFormat="1" ht="24.95" customHeight="1" spans="1:4">
      <c r="A12" s="132" t="s">
        <v>175</v>
      </c>
      <c r="B12" s="163"/>
      <c r="C12" s="163"/>
      <c r="D12" s="162"/>
    </row>
    <row r="13" s="147" customFormat="1" ht="24.95" customHeight="1" spans="1:4">
      <c r="A13" s="132" t="s">
        <v>176</v>
      </c>
      <c r="B13" s="163"/>
      <c r="C13" s="163"/>
      <c r="D13" s="158"/>
    </row>
    <row r="14" ht="24.95" customHeight="1" spans="1:4">
      <c r="A14" s="132" t="s">
        <v>177</v>
      </c>
      <c r="B14" s="163"/>
      <c r="C14" s="163"/>
      <c r="D14" s="158"/>
    </row>
    <row r="15" ht="24.95" customHeight="1" spans="1:4">
      <c r="A15" s="132" t="s">
        <v>178</v>
      </c>
      <c r="B15" s="163"/>
      <c r="C15" s="163"/>
      <c r="D15" s="158"/>
    </row>
    <row r="16" ht="24.95" customHeight="1" spans="1:4">
      <c r="A16" s="132" t="s">
        <v>179</v>
      </c>
      <c r="B16" s="163"/>
      <c r="C16" s="163"/>
      <c r="D16" s="162"/>
    </row>
    <row r="17" ht="39.75" customHeight="1" spans="1:4">
      <c r="A17" s="132" t="s">
        <v>180</v>
      </c>
      <c r="B17" s="163"/>
      <c r="C17" s="163"/>
      <c r="D17" s="158"/>
    </row>
    <row r="18" ht="24.95" customHeight="1" spans="1:4">
      <c r="A18" s="132" t="s">
        <v>181</v>
      </c>
      <c r="B18" s="163"/>
      <c r="C18" s="163"/>
      <c r="D18" s="162"/>
    </row>
    <row r="19" ht="24.95" customHeight="1" spans="1:4">
      <c r="A19" s="159" t="s">
        <v>250</v>
      </c>
      <c r="B19" s="160"/>
      <c r="C19" s="160"/>
      <c r="D19" s="161"/>
    </row>
    <row r="20" ht="22" customHeight="1" spans="1:1">
      <c r="A20" s="147" t="s">
        <v>251</v>
      </c>
    </row>
  </sheetData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E15" sqref="E15"/>
    </sheetView>
  </sheetViews>
  <sheetFormatPr defaultColWidth="9" defaultRowHeight="14.25" outlineLevelCol="3"/>
  <cols>
    <col min="1" max="4" width="22" style="69" customWidth="1"/>
    <col min="5" max="5" width="28.875" style="69" customWidth="1"/>
    <col min="6" max="16384" width="9" style="69"/>
  </cols>
  <sheetData>
    <row r="1" ht="81" customHeight="1" spans="1:4">
      <c r="A1" s="70" t="s">
        <v>252</v>
      </c>
      <c r="B1" s="71"/>
      <c r="C1" s="71"/>
      <c r="D1" s="71"/>
    </row>
    <row r="2" spans="1:4">
      <c r="A2" s="72" t="s">
        <v>253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  <row r="17" spans="1:4">
      <c r="A17" s="141"/>
      <c r="B17" s="141"/>
      <c r="C17" s="141"/>
      <c r="D17" s="141"/>
    </row>
    <row r="18" spans="1:4">
      <c r="A18" s="141"/>
      <c r="B18" s="141"/>
      <c r="C18" s="141"/>
      <c r="D18" s="141"/>
    </row>
    <row r="19" spans="1:4">
      <c r="A19" s="141"/>
      <c r="B19" s="141"/>
      <c r="C19" s="141"/>
      <c r="D19" s="141"/>
    </row>
  </sheetData>
  <mergeCells count="2">
    <mergeCell ref="A1:D1"/>
    <mergeCell ref="A2:D19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G14" sqref="G14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5" t="s">
        <v>254</v>
      </c>
      <c r="B1" s="143"/>
      <c r="C1" s="143"/>
    </row>
    <row r="2" s="143" customFormat="1" ht="20.25" spans="1:4">
      <c r="A2" s="149" t="s">
        <v>255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44</v>
      </c>
    </row>
    <row r="4" s="144" customFormat="1" ht="50.1" customHeight="1" spans="1:4">
      <c r="A4" s="152" t="s">
        <v>45</v>
      </c>
      <c r="B4" s="130" t="s">
        <v>238</v>
      </c>
      <c r="C4" s="131" t="s">
        <v>232</v>
      </c>
      <c r="D4" s="84" t="s">
        <v>239</v>
      </c>
    </row>
    <row r="5" s="145" customFormat="1" ht="24.95" customHeight="1" spans="1:4">
      <c r="A5" s="153" t="s">
        <v>79</v>
      </c>
      <c r="B5" s="154">
        <f>SUM(B6:B14)</f>
        <v>330</v>
      </c>
      <c r="C5" s="154">
        <f>SUM(C6:C14)</f>
        <v>963</v>
      </c>
      <c r="D5" s="155">
        <f>C5/B5</f>
        <v>2.91818181818182</v>
      </c>
    </row>
    <row r="6" s="145" customFormat="1" ht="24.95" customHeight="1" spans="1:4">
      <c r="A6" s="132" t="s">
        <v>187</v>
      </c>
      <c r="B6" s="136"/>
      <c r="C6" s="136"/>
      <c r="D6" s="156"/>
    </row>
    <row r="7" s="145" customFormat="1" ht="24.95" customHeight="1" spans="1:4">
      <c r="A7" s="132" t="s">
        <v>188</v>
      </c>
      <c r="B7" s="136"/>
      <c r="C7" s="136"/>
      <c r="D7" s="156"/>
    </row>
    <row r="8" s="145" customFormat="1" ht="24.95" customHeight="1" spans="1:4">
      <c r="A8" s="132" t="s">
        <v>189</v>
      </c>
      <c r="B8" s="136"/>
      <c r="C8" s="136">
        <v>255</v>
      </c>
      <c r="D8" s="156">
        <v>1</v>
      </c>
    </row>
    <row r="9" s="145" customFormat="1" ht="24.95" customHeight="1" spans="1:4">
      <c r="A9" s="132" t="s">
        <v>190</v>
      </c>
      <c r="B9" s="136">
        <v>330</v>
      </c>
      <c r="C9" s="136">
        <v>708</v>
      </c>
      <c r="D9" s="156">
        <f>C9/B9</f>
        <v>2.14545454545455</v>
      </c>
    </row>
    <row r="10" s="145" customFormat="1" ht="24.95" customHeight="1" spans="1:4">
      <c r="A10" s="132" t="s">
        <v>191</v>
      </c>
      <c r="B10" s="136"/>
      <c r="C10" s="136"/>
      <c r="D10" s="157"/>
    </row>
    <row r="11" s="145" customFormat="1" ht="24.95" customHeight="1" spans="1:4">
      <c r="A11" s="132" t="s">
        <v>192</v>
      </c>
      <c r="B11" s="136"/>
      <c r="C11" s="136"/>
      <c r="D11" s="158"/>
    </row>
    <row r="12" s="146" customFormat="1" ht="24.95" customHeight="1" spans="1:4">
      <c r="A12" s="132" t="s">
        <v>193</v>
      </c>
      <c r="B12" s="136"/>
      <c r="C12" s="136"/>
      <c r="D12" s="158"/>
    </row>
    <row r="13" s="147" customFormat="1" ht="24.95" customHeight="1" spans="1:4">
      <c r="A13" s="132" t="s">
        <v>194</v>
      </c>
      <c r="B13" s="136"/>
      <c r="C13" s="136"/>
      <c r="D13" s="158"/>
    </row>
    <row r="14" ht="24.95" customHeight="1" spans="1:4">
      <c r="A14" s="159" t="s">
        <v>256</v>
      </c>
      <c r="B14" s="160"/>
      <c r="C14" s="160"/>
      <c r="D14" s="161"/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E23" sqref="E23"/>
    </sheetView>
  </sheetViews>
  <sheetFormatPr defaultColWidth="9" defaultRowHeight="14.25" outlineLevelCol="3"/>
  <cols>
    <col min="1" max="3" width="22" style="69" customWidth="1"/>
    <col min="4" max="4" width="25" style="69" customWidth="1"/>
    <col min="5" max="5" width="28.875" style="69" customWidth="1"/>
    <col min="6" max="16384" width="9" style="69"/>
  </cols>
  <sheetData>
    <row r="1" ht="90" customHeight="1" spans="1:4">
      <c r="A1" s="70" t="s">
        <v>257</v>
      </c>
      <c r="B1" s="71"/>
      <c r="C1" s="71"/>
      <c r="D1" s="71"/>
    </row>
    <row r="2" spans="1:4">
      <c r="A2" s="72" t="s">
        <v>258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workbookViewId="0">
      <selection activeCell="F12" sqref="F12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10.125" style="74" customWidth="1"/>
    <col min="10" max="10" width="5.875" style="74" customWidth="1"/>
    <col min="11" max="16384" width="6.75" style="74"/>
  </cols>
  <sheetData>
    <row r="1" ht="19.5" customHeight="1" spans="1:1">
      <c r="A1" s="5" t="s">
        <v>259</v>
      </c>
    </row>
    <row r="2" s="122" customFormat="1" ht="33" customHeight="1" spans="1:253">
      <c r="A2" s="126" t="s">
        <v>260</v>
      </c>
      <c r="B2" s="126"/>
      <c r="C2" s="126"/>
      <c r="D2" s="12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</row>
    <row r="3" s="123" customFormat="1" ht="19.5" customHeight="1" spans="1:253">
      <c r="A3" s="127"/>
      <c r="B3" s="78"/>
      <c r="C3" s="78"/>
      <c r="D3" s="128" t="s">
        <v>44</v>
      </c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  <c r="II3" s="125"/>
      <c r="IJ3" s="125"/>
      <c r="IK3" s="125"/>
      <c r="IL3" s="125"/>
      <c r="IM3" s="125"/>
      <c r="IN3" s="125"/>
      <c r="IO3" s="125"/>
      <c r="IP3" s="125"/>
      <c r="IQ3" s="125"/>
      <c r="IR3" s="125"/>
      <c r="IS3" s="125"/>
    </row>
    <row r="4" s="124" customFormat="1" ht="50.1" customHeight="1" spans="1:253">
      <c r="A4" s="129" t="s">
        <v>45</v>
      </c>
      <c r="B4" s="130" t="s">
        <v>238</v>
      </c>
      <c r="C4" s="131" t="s">
        <v>232</v>
      </c>
      <c r="D4" s="84" t="s">
        <v>239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40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  <c r="IR4" s="125"/>
      <c r="IS4" s="125"/>
    </row>
    <row r="5" s="125" customFormat="1" ht="24.95" customHeight="1" spans="1:4">
      <c r="A5" s="132" t="s">
        <v>200</v>
      </c>
      <c r="B5" s="133"/>
      <c r="C5" s="133"/>
      <c r="D5" s="134">
        <f t="shared" ref="D5:D14" si="0">IFERROR(C5/B5,0)</f>
        <v>0</v>
      </c>
    </row>
    <row r="6" s="125" customFormat="1" ht="24.95" customHeight="1" spans="1:4">
      <c r="A6" s="135" t="s">
        <v>201</v>
      </c>
      <c r="B6" s="133"/>
      <c r="C6" s="133"/>
      <c r="D6" s="134">
        <f t="shared" si="0"/>
        <v>0</v>
      </c>
    </row>
    <row r="7" s="125" customFormat="1" ht="24.95" customHeight="1" spans="1:4">
      <c r="A7" s="135" t="s">
        <v>202</v>
      </c>
      <c r="B7" s="133"/>
      <c r="C7" s="133"/>
      <c r="D7" s="134">
        <f t="shared" si="0"/>
        <v>0</v>
      </c>
    </row>
    <row r="8" s="125" customFormat="1" ht="24.95" customHeight="1" spans="1:4">
      <c r="A8" s="135" t="s">
        <v>203</v>
      </c>
      <c r="B8" s="133"/>
      <c r="C8" s="133"/>
      <c r="D8" s="134">
        <f t="shared" si="0"/>
        <v>0</v>
      </c>
    </row>
    <row r="9" s="125" customFormat="1" ht="24.95" customHeight="1" spans="1:4">
      <c r="A9" s="135" t="s">
        <v>204</v>
      </c>
      <c r="B9" s="133"/>
      <c r="C9" s="136">
        <v>255</v>
      </c>
      <c r="D9" s="134">
        <v>1</v>
      </c>
    </row>
    <row r="10" s="125" customFormat="1" ht="24.95" customHeight="1" spans="1:4">
      <c r="A10" s="135" t="s">
        <v>205</v>
      </c>
      <c r="B10" s="133">
        <v>330</v>
      </c>
      <c r="C10" s="136">
        <v>708</v>
      </c>
      <c r="D10" s="134">
        <f t="shared" si="0"/>
        <v>2.14545454545455</v>
      </c>
    </row>
    <row r="11" s="125" customFormat="1" ht="24.95" customHeight="1" spans="1:4">
      <c r="A11" s="135" t="s">
        <v>206</v>
      </c>
      <c r="B11" s="133"/>
      <c r="C11" s="136"/>
      <c r="D11" s="134">
        <f t="shared" si="0"/>
        <v>0</v>
      </c>
    </row>
    <row r="12" s="125" customFormat="1" ht="24.95" customHeight="1" spans="1:4">
      <c r="A12" s="135" t="s">
        <v>207</v>
      </c>
      <c r="B12" s="133"/>
      <c r="C12" s="133"/>
      <c r="D12" s="134">
        <f t="shared" si="0"/>
        <v>0</v>
      </c>
    </row>
    <row r="13" s="125" customFormat="1" ht="24.95" customHeight="1" spans="1:4">
      <c r="A13" s="135" t="s">
        <v>208</v>
      </c>
      <c r="B13" s="133"/>
      <c r="C13" s="133"/>
      <c r="D13" s="134">
        <f t="shared" si="0"/>
        <v>0</v>
      </c>
    </row>
    <row r="14" s="125" customFormat="1" ht="24.95" customHeight="1" spans="1:4">
      <c r="A14" s="137" t="s">
        <v>210</v>
      </c>
      <c r="B14" s="138">
        <f>SUM(B5:B13)</f>
        <v>330</v>
      </c>
      <c r="C14" s="138">
        <f>SUM(C5:C13)</f>
        <v>963</v>
      </c>
      <c r="D14" s="139">
        <f t="shared" si="0"/>
        <v>2.91818181818182</v>
      </c>
    </row>
  </sheetData>
  <sheetProtection formatCells="0" formatColumns="0" formatRows="0"/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C9" sqref="C9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5" t="s">
        <v>261</v>
      </c>
    </row>
    <row r="2" ht="26.25" customHeight="1" spans="1:49">
      <c r="A2" s="75" t="s">
        <v>262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7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263</v>
      </c>
      <c r="D3" s="103" t="s">
        <v>44</v>
      </c>
      <c r="E3" s="104"/>
      <c r="F3" s="104"/>
      <c r="G3" s="104"/>
      <c r="H3" s="104"/>
      <c r="I3" s="104"/>
      <c r="J3" s="104"/>
      <c r="K3" s="104"/>
      <c r="L3" s="118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5" customFormat="1" ht="50.1" customHeight="1" spans="1:49">
      <c r="A4" s="81" t="s">
        <v>45</v>
      </c>
      <c r="B4" s="82" t="s">
        <v>47</v>
      </c>
      <c r="C4" s="83" t="s">
        <v>232</v>
      </c>
      <c r="D4" s="84" t="s">
        <v>233</v>
      </c>
      <c r="E4" s="80"/>
      <c r="F4" s="80"/>
      <c r="G4" s="80"/>
      <c r="H4" s="80"/>
      <c r="I4" s="80"/>
      <c r="J4" s="80"/>
      <c r="K4" s="80"/>
      <c r="L4" s="119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9" customFormat="1" ht="24.95" customHeight="1" spans="1:49">
      <c r="A5" s="105" t="s">
        <v>49</v>
      </c>
      <c r="B5" s="106"/>
      <c r="C5" s="107"/>
      <c r="D5" s="108"/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1"/>
    </row>
    <row r="6" s="100" customFormat="1" ht="24.95" customHeight="1" spans="1:49">
      <c r="A6" s="110" t="s">
        <v>214</v>
      </c>
      <c r="B6" s="111"/>
      <c r="C6" s="111"/>
      <c r="D6" s="112"/>
      <c r="E6" s="113"/>
      <c r="F6" s="113"/>
      <c r="G6" s="113"/>
      <c r="H6" s="113"/>
      <c r="I6" s="113"/>
      <c r="J6" s="113"/>
      <c r="K6" s="113"/>
      <c r="L6" s="120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73" customFormat="1" ht="24.95" customHeight="1" spans="1:4">
      <c r="A7" s="110" t="s">
        <v>215</v>
      </c>
      <c r="B7" s="111"/>
      <c r="C7" s="111"/>
      <c r="D7" s="112"/>
    </row>
    <row r="8" s="73" customFormat="1" ht="24.95" customHeight="1" spans="1:4">
      <c r="A8" s="110" t="s">
        <v>216</v>
      </c>
      <c r="B8" s="111"/>
      <c r="C8" s="111"/>
      <c r="D8" s="112"/>
    </row>
    <row r="9" s="73" customFormat="1" ht="24.95" customHeight="1" spans="1:4">
      <c r="A9" s="114" t="s">
        <v>217</v>
      </c>
      <c r="B9" s="111"/>
      <c r="C9" s="115"/>
      <c r="D9" s="116"/>
    </row>
    <row r="10" s="73" customFormat="1" ht="37.5" customHeight="1" spans="1:4">
      <c r="A10" s="97" t="s">
        <v>264</v>
      </c>
      <c r="B10" s="97"/>
      <c r="C10" s="97"/>
      <c r="D10" s="97"/>
    </row>
  </sheetData>
  <sheetProtection formatCells="0" formatColumns="0" formatRows="0"/>
  <mergeCells count="2">
    <mergeCell ref="A2:D2"/>
    <mergeCell ref="A10:D10"/>
  </mergeCells>
  <printOptions horizontalCentered="1"/>
  <pageMargins left="0.707638888888889" right="0.707638888888889" top="0.55" bottom="0.35416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E25" sqref="E25"/>
    </sheetView>
  </sheetViews>
  <sheetFormatPr defaultColWidth="9" defaultRowHeight="14.25" outlineLevelCol="3"/>
  <cols>
    <col min="1" max="3" width="22.125" style="69" customWidth="1"/>
    <col min="4" max="4" width="27" style="69" customWidth="1"/>
    <col min="5" max="5" width="28.875" style="69" customWidth="1"/>
    <col min="6" max="16384" width="9" style="69"/>
  </cols>
  <sheetData>
    <row r="1" ht="65.25" customHeight="1" spans="1:4">
      <c r="A1" s="70" t="s">
        <v>265</v>
      </c>
      <c r="B1" s="71"/>
      <c r="C1" s="71"/>
      <c r="D1" s="71"/>
    </row>
    <row r="2" customHeight="1" spans="1:4">
      <c r="A2" s="72" t="s">
        <v>266</v>
      </c>
      <c r="B2" s="72"/>
      <c r="C2" s="72"/>
      <c r="D2" s="72"/>
    </row>
    <row r="3" customHeight="1" spans="1:4">
      <c r="A3" s="72"/>
      <c r="B3" s="72"/>
      <c r="C3" s="72"/>
      <c r="D3" s="72"/>
    </row>
    <row r="4" customHeight="1" spans="1:4">
      <c r="A4" s="72"/>
      <c r="B4" s="72"/>
      <c r="C4" s="72"/>
      <c r="D4" s="72"/>
    </row>
    <row r="5" customHeight="1" spans="1:4">
      <c r="A5" s="72"/>
      <c r="B5" s="72"/>
      <c r="C5" s="72"/>
      <c r="D5" s="72"/>
    </row>
    <row r="6" customHeight="1" spans="1:4">
      <c r="A6" s="72"/>
      <c r="B6" s="72"/>
      <c r="C6" s="72"/>
      <c r="D6" s="72"/>
    </row>
    <row r="7" customHeight="1" spans="1:4">
      <c r="A7" s="72"/>
      <c r="B7" s="72"/>
      <c r="C7" s="72"/>
      <c r="D7" s="72"/>
    </row>
    <row r="8" customHeight="1" spans="1:4">
      <c r="A8" s="72"/>
      <c r="B8" s="72"/>
      <c r="C8" s="72"/>
      <c r="D8" s="72"/>
    </row>
    <row r="9" customHeight="1" spans="1:4">
      <c r="A9" s="72"/>
      <c r="B9" s="72"/>
      <c r="C9" s="72"/>
      <c r="D9" s="72"/>
    </row>
    <row r="10" customHeight="1" spans="1:4">
      <c r="A10" s="72"/>
      <c r="B10" s="72"/>
      <c r="C10" s="72"/>
      <c r="D10" s="72"/>
    </row>
    <row r="11" customHeight="1" spans="1:4">
      <c r="A11" s="72"/>
      <c r="B11" s="72"/>
      <c r="C11" s="72"/>
      <c r="D11" s="72"/>
    </row>
    <row r="12" spans="1:4">
      <c r="A12" s="72"/>
      <c r="B12" s="72"/>
      <c r="C12" s="72"/>
      <c r="D12" s="72"/>
    </row>
    <row r="13" spans="1:4">
      <c r="A13" s="72"/>
      <c r="B13" s="72"/>
      <c r="C13" s="72"/>
      <c r="D13" s="72"/>
    </row>
    <row r="14" spans="1:4">
      <c r="A14" s="72"/>
      <c r="B14" s="72"/>
      <c r="C14" s="72"/>
      <c r="D14" s="72"/>
    </row>
    <row r="15" spans="1:4">
      <c r="A15" s="72"/>
      <c r="B15" s="72"/>
      <c r="C15" s="72"/>
      <c r="D15" s="72"/>
    </row>
  </sheetData>
  <mergeCells count="2">
    <mergeCell ref="A1:D1"/>
    <mergeCell ref="A2:D15"/>
  </mergeCells>
  <pageMargins left="0.699305555555556" right="0.699305555555556" top="0.75" bottom="0.75" header="0.3" footer="0.3"/>
  <pageSetup paperSize="9" scale="95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0"/>
  <sheetViews>
    <sheetView showGridLines="0" showZeros="0" workbookViewId="0">
      <selection activeCell="I16" sqref="I16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5" t="s">
        <v>267</v>
      </c>
    </row>
    <row r="2" ht="30.75" customHeight="1" spans="1:45">
      <c r="A2" s="75" t="s">
        <v>268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5" customFormat="1" ht="19.5" customHeight="1" spans="1:45">
      <c r="A3" s="77"/>
      <c r="B3" s="78"/>
      <c r="C3" s="78"/>
      <c r="D3" s="79" t="s">
        <v>44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5" customFormat="1" ht="50.1" customHeight="1" spans="1:45">
      <c r="A4" s="81" t="s">
        <v>45</v>
      </c>
      <c r="B4" s="82" t="s">
        <v>238</v>
      </c>
      <c r="C4" s="83" t="s">
        <v>232</v>
      </c>
      <c r="D4" s="84" t="s">
        <v>239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8"/>
    </row>
    <row r="5" s="5" customFormat="1" ht="24.95" customHeight="1" spans="1:4">
      <c r="A5" s="85" t="s">
        <v>79</v>
      </c>
      <c r="B5" s="86"/>
      <c r="C5" s="86"/>
      <c r="D5" s="87"/>
    </row>
    <row r="6" s="5" customFormat="1" ht="24.95" customHeight="1" spans="1:45">
      <c r="A6" s="88" t="s">
        <v>224</v>
      </c>
      <c r="B6" s="89"/>
      <c r="C6" s="89"/>
      <c r="D6" s="9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5" customFormat="1" ht="24.95" customHeight="1" spans="1:45">
      <c r="A7" s="88" t="s">
        <v>225</v>
      </c>
      <c r="B7" s="91"/>
      <c r="C7" s="9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5" customFormat="1" ht="24.95" customHeight="1" spans="1:45">
      <c r="A8" s="88" t="s">
        <v>226</v>
      </c>
      <c r="B8" s="91"/>
      <c r="C8" s="91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5" customFormat="1" ht="24.95" customHeight="1" spans="1:45">
      <c r="A9" s="93" t="s">
        <v>227</v>
      </c>
      <c r="B9" s="94"/>
      <c r="C9" s="9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  <row r="10" s="73" customFormat="1" ht="37.5" customHeight="1" spans="1:4">
      <c r="A10" s="97" t="s">
        <v>264</v>
      </c>
      <c r="B10" s="97"/>
      <c r="C10" s="97"/>
      <c r="D10" s="97"/>
    </row>
  </sheetData>
  <sheetProtection formatCells="0" formatColumns="0" formatRows="0"/>
  <mergeCells count="2">
    <mergeCell ref="A2:D2"/>
    <mergeCell ref="A10:D10"/>
  </mergeCells>
  <printOptions horizontalCentered="1"/>
  <pageMargins left="0.707638888888889" right="0.707638888888889" top="0.747916666666667" bottom="0.55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29"/>
  <sheetViews>
    <sheetView showGridLines="0" showZeros="0" zoomScale="115" zoomScaleNormal="115" workbookViewId="0">
      <selection activeCell="G2" sqref="G2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6" style="74" customWidth="1"/>
    <col min="7" max="7" width="9" style="74" customWidth="1"/>
    <col min="8" max="8" width="6.25" style="74" customWidth="1"/>
    <col min="9" max="45" width="9" style="74" customWidth="1"/>
    <col min="46" max="16384" width="6.75" style="74"/>
  </cols>
  <sheetData>
    <row r="1" ht="19.5" customHeight="1" spans="1:1">
      <c r="A1" s="5" t="s">
        <v>42</v>
      </c>
    </row>
    <row r="2" ht="26.25" customHeight="1" spans="1:45">
      <c r="A2" s="75" t="s">
        <v>43</v>
      </c>
      <c r="B2" s="75"/>
      <c r="C2" s="75"/>
      <c r="D2" s="75"/>
      <c r="E2" s="76"/>
      <c r="F2" s="76"/>
      <c r="G2" s="76"/>
      <c r="H2" s="117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ht="19.5" customHeight="1" spans="1:45">
      <c r="A3" s="77"/>
      <c r="B3" s="101"/>
      <c r="C3" s="102"/>
      <c r="D3" s="103" t="s">
        <v>44</v>
      </c>
      <c r="E3" s="104"/>
      <c r="F3" s="104"/>
      <c r="G3" s="104"/>
      <c r="H3" s="118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</row>
    <row r="4" s="5" customFormat="1" ht="50.1" customHeight="1" spans="1:45">
      <c r="A4" s="81" t="s">
        <v>45</v>
      </c>
      <c r="B4" s="82" t="s">
        <v>46</v>
      </c>
      <c r="C4" s="83" t="s">
        <v>47</v>
      </c>
      <c r="D4" s="84" t="s">
        <v>48</v>
      </c>
      <c r="E4" s="80"/>
      <c r="F4" s="80"/>
      <c r="G4" s="80"/>
      <c r="H4" s="11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78"/>
    </row>
    <row r="5" s="99" customFormat="1" ht="24.95" customHeight="1" spans="1:45">
      <c r="A5" s="105" t="s">
        <v>49</v>
      </c>
      <c r="B5" s="175">
        <f>B6+B22</f>
        <v>8594</v>
      </c>
      <c r="C5" s="175">
        <f>C6+C22</f>
        <v>7234</v>
      </c>
      <c r="D5" s="108">
        <f t="shared" ref="D5:D15" si="0">C5/B5</f>
        <v>0.841750058180126</v>
      </c>
      <c r="E5" s="109"/>
      <c r="F5" s="109"/>
      <c r="G5" s="109"/>
      <c r="H5" s="113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21"/>
    </row>
    <row r="6" s="100" customFormat="1" ht="24.95" customHeight="1" spans="1:45">
      <c r="A6" s="173" t="s">
        <v>50</v>
      </c>
      <c r="B6" s="175">
        <f>SUM(B7:B21)</f>
        <v>8499</v>
      </c>
      <c r="C6" s="175">
        <f>SUM(C7:C21)</f>
        <v>7234</v>
      </c>
      <c r="D6" s="108">
        <f t="shared" si="0"/>
        <v>0.851158959877633</v>
      </c>
      <c r="E6" s="113"/>
      <c r="F6" s="113"/>
      <c r="G6" s="113"/>
      <c r="H6" s="120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</row>
    <row r="7" s="73" customFormat="1" ht="24.95" customHeight="1" spans="1:4">
      <c r="A7" s="110" t="s">
        <v>51</v>
      </c>
      <c r="B7" s="209">
        <v>3877</v>
      </c>
      <c r="C7" s="209">
        <v>3532</v>
      </c>
      <c r="D7" s="210">
        <f t="shared" si="0"/>
        <v>0.911013670363683</v>
      </c>
    </row>
    <row r="8" s="73" customFormat="1" ht="24.95" customHeight="1" spans="1:4">
      <c r="A8" s="110" t="s">
        <v>52</v>
      </c>
      <c r="B8" s="209">
        <v>892</v>
      </c>
      <c r="C8" s="209">
        <v>587</v>
      </c>
      <c r="D8" s="210">
        <f t="shared" si="0"/>
        <v>0.658071748878924</v>
      </c>
    </row>
    <row r="9" s="73" customFormat="1" ht="24.95" customHeight="1" spans="1:4">
      <c r="A9" s="110" t="s">
        <v>53</v>
      </c>
      <c r="B9" s="209">
        <v>444</v>
      </c>
      <c r="C9" s="209">
        <v>408</v>
      </c>
      <c r="D9" s="210">
        <f t="shared" si="0"/>
        <v>0.918918918918919</v>
      </c>
    </row>
    <row r="10" s="73" customFormat="1" ht="24.95" customHeight="1" spans="1:4">
      <c r="A10" s="110" t="s">
        <v>54</v>
      </c>
      <c r="B10" s="209">
        <v>188</v>
      </c>
      <c r="C10" s="209">
        <v>114</v>
      </c>
      <c r="D10" s="210">
        <f t="shared" si="0"/>
        <v>0.606382978723404</v>
      </c>
    </row>
    <row r="11" s="73" customFormat="1" ht="24.95" customHeight="1" spans="1:4">
      <c r="A11" s="110" t="s">
        <v>55</v>
      </c>
      <c r="B11" s="209">
        <v>831</v>
      </c>
      <c r="C11" s="209">
        <v>601</v>
      </c>
      <c r="D11" s="210">
        <f t="shared" si="0"/>
        <v>0.723225030084236</v>
      </c>
    </row>
    <row r="12" s="73" customFormat="1" ht="24.95" customHeight="1" spans="1:4">
      <c r="A12" s="110" t="s">
        <v>56</v>
      </c>
      <c r="B12" s="209">
        <v>313</v>
      </c>
      <c r="C12" s="209">
        <v>350</v>
      </c>
      <c r="D12" s="210">
        <f t="shared" si="0"/>
        <v>1.11821086261981</v>
      </c>
    </row>
    <row r="13" s="73" customFormat="1" ht="24.95" customHeight="1" spans="1:4">
      <c r="A13" s="110" t="s">
        <v>57</v>
      </c>
      <c r="B13" s="209">
        <v>247</v>
      </c>
      <c r="C13" s="209">
        <v>169</v>
      </c>
      <c r="D13" s="210">
        <f t="shared" si="0"/>
        <v>0.684210526315789</v>
      </c>
    </row>
    <row r="14" s="73" customFormat="1" ht="24.95" customHeight="1" spans="1:4">
      <c r="A14" s="110" t="s">
        <v>58</v>
      </c>
      <c r="B14" s="209">
        <v>55</v>
      </c>
      <c r="C14" s="209">
        <v>55</v>
      </c>
      <c r="D14" s="210">
        <f t="shared" si="0"/>
        <v>1</v>
      </c>
    </row>
    <row r="15" s="73" customFormat="1" ht="24.95" customHeight="1" spans="1:4">
      <c r="A15" s="110" t="s">
        <v>59</v>
      </c>
      <c r="B15" s="209">
        <v>104</v>
      </c>
      <c r="C15" s="209">
        <v>58</v>
      </c>
      <c r="D15" s="210">
        <f t="shared" si="0"/>
        <v>0.557692307692308</v>
      </c>
    </row>
    <row r="16" s="73" customFormat="1" ht="24.95" customHeight="1" spans="1:4">
      <c r="A16" s="110" t="s">
        <v>60</v>
      </c>
      <c r="B16" s="209"/>
      <c r="C16" s="209"/>
      <c r="D16" s="210"/>
    </row>
    <row r="17" s="73" customFormat="1" ht="24.95" customHeight="1" spans="1:4">
      <c r="A17" s="110" t="s">
        <v>61</v>
      </c>
      <c r="B17" s="209">
        <v>1545</v>
      </c>
      <c r="C17" s="209">
        <v>1360</v>
      </c>
      <c r="D17" s="210">
        <f>C17/B17</f>
        <v>0.880258899676375</v>
      </c>
    </row>
    <row r="18" s="73" customFormat="1" ht="24.95" customHeight="1" spans="1:4">
      <c r="A18" s="110" t="s">
        <v>62</v>
      </c>
      <c r="B18" s="209"/>
      <c r="C18" s="209"/>
      <c r="D18" s="112"/>
    </row>
    <row r="19" s="73" customFormat="1" ht="24.95" customHeight="1" spans="1:4">
      <c r="A19" s="110" t="s">
        <v>63</v>
      </c>
      <c r="B19" s="209"/>
      <c r="C19" s="209"/>
      <c r="D19" s="112"/>
    </row>
    <row r="20" s="73" customFormat="1" ht="24.95" customHeight="1" spans="1:4">
      <c r="A20" s="110" t="s">
        <v>64</v>
      </c>
      <c r="B20" s="211"/>
      <c r="C20" s="211"/>
      <c r="D20" s="112"/>
    </row>
    <row r="21" s="73" customFormat="1" ht="24.95" customHeight="1" spans="1:4">
      <c r="A21" s="110" t="s">
        <v>65</v>
      </c>
      <c r="B21" s="211">
        <v>3</v>
      </c>
      <c r="C21" s="211"/>
      <c r="D21" s="112" t="s">
        <v>66</v>
      </c>
    </row>
    <row r="22" s="73" customFormat="1" ht="24.95" customHeight="1" spans="1:4">
      <c r="A22" s="173" t="s">
        <v>67</v>
      </c>
      <c r="B22" s="175">
        <f>SUM(B23:B29)</f>
        <v>95</v>
      </c>
      <c r="C22" s="175">
        <f>SUM(C23:C29)</f>
        <v>0</v>
      </c>
      <c r="D22" s="108">
        <f t="shared" ref="D22:D26" si="1">C22/B22</f>
        <v>0</v>
      </c>
    </row>
    <row r="23" s="73" customFormat="1" ht="24.95" customHeight="1" spans="1:4">
      <c r="A23" s="110" t="s">
        <v>68</v>
      </c>
      <c r="B23" s="174"/>
      <c r="C23" s="174"/>
      <c r="D23" s="112"/>
    </row>
    <row r="24" s="73" customFormat="1" ht="24.95" customHeight="1" spans="1:4">
      <c r="A24" s="110" t="s">
        <v>69</v>
      </c>
      <c r="B24" s="174"/>
      <c r="C24" s="174"/>
      <c r="D24" s="112"/>
    </row>
    <row r="25" s="73" customFormat="1" ht="24.95" customHeight="1" spans="1:4">
      <c r="A25" s="110" t="s">
        <v>70</v>
      </c>
      <c r="B25" s="211">
        <v>1</v>
      </c>
      <c r="C25" s="211"/>
      <c r="D25" s="210">
        <f>C25/B25</f>
        <v>0</v>
      </c>
    </row>
    <row r="26" s="73" customFormat="1" ht="24.95" customHeight="1" spans="1:4">
      <c r="A26" s="110" t="s">
        <v>71</v>
      </c>
      <c r="B26" s="211">
        <v>94</v>
      </c>
      <c r="C26" s="211"/>
      <c r="D26" s="210">
        <f>C26/B26</f>
        <v>0</v>
      </c>
    </row>
    <row r="27" s="73" customFormat="1" ht="24.95" customHeight="1" spans="1:4">
      <c r="A27" s="110" t="s">
        <v>72</v>
      </c>
      <c r="B27" s="174"/>
      <c r="C27" s="174"/>
      <c r="D27" s="112"/>
    </row>
    <row r="28" s="73" customFormat="1" ht="24.95" customHeight="1" spans="1:4">
      <c r="A28" s="110" t="s">
        <v>73</v>
      </c>
      <c r="B28" s="174"/>
      <c r="C28" s="174"/>
      <c r="D28" s="112"/>
    </row>
    <row r="29" s="73" customFormat="1" ht="24.95" customHeight="1" spans="1:4">
      <c r="A29" s="114" t="s">
        <v>74</v>
      </c>
      <c r="B29" s="176"/>
      <c r="C29" s="176"/>
      <c r="D29" s="116"/>
    </row>
  </sheetData>
  <sheetProtection formatCells="0" formatColumns="0" formatRows="0"/>
  <mergeCells count="1">
    <mergeCell ref="A2:D2"/>
  </mergeCells>
  <printOptions horizontalCentered="1"/>
  <pageMargins left="0.707638888888889" right="0.432638888888889" top="0.55" bottom="0.35416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D25" sqref="D25"/>
    </sheetView>
  </sheetViews>
  <sheetFormatPr defaultColWidth="9" defaultRowHeight="14.25" outlineLevelCol="3"/>
  <cols>
    <col min="1" max="3" width="22.125" style="69" customWidth="1"/>
    <col min="4" max="4" width="27" style="69" customWidth="1"/>
    <col min="5" max="5" width="28.875" style="69" customWidth="1"/>
    <col min="6" max="16384" width="9" style="69"/>
  </cols>
  <sheetData>
    <row r="1" ht="73.5" customHeight="1" spans="1:4">
      <c r="A1" s="70" t="s">
        <v>269</v>
      </c>
      <c r="B1" s="71"/>
      <c r="C1" s="71"/>
      <c r="D1" s="71"/>
    </row>
    <row r="2" customHeight="1" spans="1:4">
      <c r="A2" s="72" t="s">
        <v>270</v>
      </c>
      <c r="B2" s="72"/>
      <c r="C2" s="72"/>
      <c r="D2" s="72"/>
    </row>
    <row r="3" customHeight="1" spans="1:4">
      <c r="A3" s="72"/>
      <c r="B3" s="72"/>
      <c r="C3" s="72"/>
      <c r="D3" s="72"/>
    </row>
    <row r="4" customHeight="1" spans="1:4">
      <c r="A4" s="72"/>
      <c r="B4" s="72"/>
      <c r="C4" s="72"/>
      <c r="D4" s="72"/>
    </row>
    <row r="5" customHeight="1" spans="1:4">
      <c r="A5" s="72"/>
      <c r="B5" s="72"/>
      <c r="C5" s="72"/>
      <c r="D5" s="72"/>
    </row>
    <row r="6" customHeight="1" spans="1:4">
      <c r="A6" s="72"/>
      <c r="B6" s="72"/>
      <c r="C6" s="72"/>
      <c r="D6" s="72"/>
    </row>
    <row r="7" customHeight="1" spans="1:4">
      <c r="A7" s="72"/>
      <c r="B7" s="72"/>
      <c r="C7" s="72"/>
      <c r="D7" s="72"/>
    </row>
    <row r="8" customHeight="1" spans="1:4">
      <c r="A8" s="72"/>
      <c r="B8" s="72"/>
      <c r="C8" s="72"/>
      <c r="D8" s="72"/>
    </row>
    <row r="9" customHeight="1" spans="1:4">
      <c r="A9" s="72"/>
      <c r="B9" s="72"/>
      <c r="C9" s="72"/>
      <c r="D9" s="72"/>
    </row>
    <row r="10" customHeight="1" spans="1:4">
      <c r="A10" s="72"/>
      <c r="B10" s="72"/>
      <c r="C10" s="72"/>
      <c r="D10" s="72"/>
    </row>
    <row r="11" customHeight="1" spans="1:4">
      <c r="A11" s="72"/>
      <c r="B11" s="72"/>
      <c r="C11" s="72"/>
      <c r="D11" s="72"/>
    </row>
    <row r="12" spans="1:4">
      <c r="A12" s="72"/>
      <c r="B12" s="72"/>
      <c r="C12" s="72"/>
      <c r="D12" s="72"/>
    </row>
    <row r="13" spans="1:4">
      <c r="A13" s="72"/>
      <c r="B13" s="72"/>
      <c r="C13" s="72"/>
      <c r="D13" s="72"/>
    </row>
  </sheetData>
  <mergeCells count="2">
    <mergeCell ref="A1:D1"/>
    <mergeCell ref="A2:D13"/>
  </mergeCells>
  <pageMargins left="0.699305555555556" right="0.699305555555556" top="0.75" bottom="0.75" header="0.3" footer="0.3"/>
  <pageSetup paperSize="9" scale="95" orientation="portrait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J21" sqref="J21"/>
    </sheetView>
  </sheetViews>
  <sheetFormatPr defaultColWidth="10" defaultRowHeight="14.25" outlineLevelCol="6"/>
  <cols>
    <col min="1" max="1" width="26.125" style="3" customWidth="1"/>
    <col min="2" max="7" width="10.875" style="3" customWidth="1"/>
    <col min="8" max="9" width="9.75" style="3" customWidth="1"/>
    <col min="10" max="16384" width="10" style="3"/>
  </cols>
  <sheetData>
    <row r="1" s="38" customFormat="1" ht="27.2" customHeight="1" spans="1:2">
      <c r="A1" s="5" t="s">
        <v>271</v>
      </c>
      <c r="B1" s="5"/>
    </row>
    <row r="2" s="39" customFormat="1" ht="28.7" customHeight="1" spans="1:7">
      <c r="A2" s="40" t="s">
        <v>272</v>
      </c>
      <c r="B2" s="40"/>
      <c r="C2" s="40"/>
      <c r="D2" s="40"/>
      <c r="E2" s="40"/>
      <c r="F2" s="40"/>
      <c r="G2" s="40"/>
    </row>
    <row r="3" customHeight="1" spans="1:7">
      <c r="A3" s="19"/>
      <c r="B3" s="19"/>
      <c r="G3" s="41" t="s">
        <v>273</v>
      </c>
    </row>
    <row r="4" ht="26.25" customHeight="1" spans="1:7">
      <c r="A4" s="64" t="s">
        <v>274</v>
      </c>
      <c r="B4" s="64" t="s">
        <v>275</v>
      </c>
      <c r="C4" s="64"/>
      <c r="D4" s="64"/>
      <c r="E4" s="64" t="s">
        <v>276</v>
      </c>
      <c r="F4" s="64"/>
      <c r="G4" s="64"/>
    </row>
    <row r="5" ht="26.25" customHeight="1" spans="1:7">
      <c r="A5" s="64"/>
      <c r="B5" s="65"/>
      <c r="C5" s="64" t="s">
        <v>277</v>
      </c>
      <c r="D5" s="64" t="s">
        <v>278</v>
      </c>
      <c r="E5" s="65"/>
      <c r="F5" s="64" t="s">
        <v>277</v>
      </c>
      <c r="G5" s="64" t="s">
        <v>278</v>
      </c>
    </row>
    <row r="6" ht="26.25" customHeight="1" spans="1:7">
      <c r="A6" s="64" t="s">
        <v>279</v>
      </c>
      <c r="B6" s="64" t="s">
        <v>280</v>
      </c>
      <c r="C6" s="64" t="s">
        <v>281</v>
      </c>
      <c r="D6" s="64" t="s">
        <v>282</v>
      </c>
      <c r="E6" s="64" t="s">
        <v>283</v>
      </c>
      <c r="F6" s="64" t="s">
        <v>284</v>
      </c>
      <c r="G6" s="64" t="s">
        <v>285</v>
      </c>
    </row>
    <row r="7" ht="26.25" customHeight="1" spans="1:7">
      <c r="A7" s="66"/>
      <c r="B7" s="67"/>
      <c r="C7" s="67"/>
      <c r="D7" s="67"/>
      <c r="E7" s="68"/>
      <c r="F7" s="68"/>
      <c r="G7" s="68"/>
    </row>
    <row r="8" ht="22.5" customHeight="1" spans="1:7">
      <c r="A8" s="19"/>
      <c r="B8" s="19"/>
      <c r="C8" s="19"/>
      <c r="D8" s="19"/>
      <c r="E8" s="19"/>
      <c r="F8" s="19"/>
      <c r="G8" s="19"/>
    </row>
    <row r="9" ht="22.5" customHeight="1" spans="1:7">
      <c r="A9" s="19" t="s">
        <v>286</v>
      </c>
      <c r="B9" s="19"/>
      <c r="C9" s="19"/>
      <c r="D9" s="19"/>
      <c r="E9" s="19"/>
      <c r="F9" s="19"/>
      <c r="G9" s="19"/>
    </row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055555555556" right="0.393055555555556" top="0.393055555555556" bottom="0.393055555555556" header="0" footer="0"/>
  <pageSetup paperSize="9" orientation="portrait"/>
  <headerFooter alignWithMargins="0"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8" sqref="C8"/>
    </sheetView>
  </sheetViews>
  <sheetFormatPr defaultColWidth="10" defaultRowHeight="14.25" outlineLevelCol="6"/>
  <cols>
    <col min="1" max="1" width="49.25" style="3" customWidth="1"/>
    <col min="2" max="3" width="19.75" style="3" customWidth="1"/>
    <col min="4" max="16384" width="10" style="3"/>
  </cols>
  <sheetData>
    <row r="1" s="60" customFormat="1" ht="26.25" customHeight="1" spans="1:2">
      <c r="A1" s="5" t="s">
        <v>287</v>
      </c>
      <c r="B1" s="5"/>
    </row>
    <row r="2" s="39" customFormat="1" ht="28.7" customHeight="1" spans="1:3">
      <c r="A2" s="40" t="s">
        <v>288</v>
      </c>
      <c r="B2" s="40"/>
      <c r="C2" s="40"/>
    </row>
    <row r="3" ht="25.5" customHeight="1" spans="1:3">
      <c r="A3" s="19"/>
      <c r="B3" s="19"/>
      <c r="C3" s="53" t="s">
        <v>273</v>
      </c>
    </row>
    <row r="4" ht="46.5" customHeight="1" spans="1:3">
      <c r="A4" s="42" t="s">
        <v>45</v>
      </c>
      <c r="B4" s="43" t="s">
        <v>289</v>
      </c>
      <c r="C4" s="44" t="s">
        <v>290</v>
      </c>
    </row>
    <row r="5" ht="56.25" customHeight="1" spans="1:3">
      <c r="A5" s="54" t="s">
        <v>291</v>
      </c>
      <c r="B5" s="56"/>
      <c r="C5" s="61"/>
    </row>
    <row r="6" ht="56.25" customHeight="1" spans="1:3">
      <c r="A6" s="54" t="s">
        <v>292</v>
      </c>
      <c r="B6" s="61"/>
      <c r="C6" s="61"/>
    </row>
    <row r="7" ht="56.25" customHeight="1" spans="1:3">
      <c r="A7" s="54" t="s">
        <v>293</v>
      </c>
      <c r="B7" s="61"/>
      <c r="C7" s="61"/>
    </row>
    <row r="8" ht="56.25" customHeight="1" spans="1:6">
      <c r="A8" s="54" t="s">
        <v>294</v>
      </c>
      <c r="B8" s="61"/>
      <c r="C8" s="61"/>
      <c r="E8" s="62"/>
      <c r="F8" s="62"/>
    </row>
    <row r="9" ht="56.25" customHeight="1" spans="1:3">
      <c r="A9" s="54" t="s">
        <v>295</v>
      </c>
      <c r="B9" s="61"/>
      <c r="C9" s="61"/>
    </row>
    <row r="10" ht="56.25" customHeight="1" spans="1:3">
      <c r="A10" s="54" t="s">
        <v>296</v>
      </c>
      <c r="B10" s="61"/>
      <c r="C10" s="61"/>
    </row>
    <row r="11" ht="56.25" customHeight="1" spans="1:3">
      <c r="A11" s="54" t="s">
        <v>297</v>
      </c>
      <c r="B11" s="61"/>
      <c r="C11" s="61"/>
    </row>
    <row r="12" ht="56.25" customHeight="1" spans="1:3">
      <c r="A12" s="54" t="s">
        <v>298</v>
      </c>
      <c r="B12" s="56"/>
      <c r="C12" s="61"/>
    </row>
    <row r="13" ht="56.25" customHeight="1" spans="1:3">
      <c r="A13" s="57" t="s">
        <v>299</v>
      </c>
      <c r="B13" s="58"/>
      <c r="C13" s="63"/>
    </row>
    <row r="14" ht="22.5" customHeight="1" spans="1:7">
      <c r="A14" s="19" t="s">
        <v>286</v>
      </c>
      <c r="B14" s="19"/>
      <c r="C14" s="19"/>
      <c r="D14" s="19"/>
      <c r="E14" s="19"/>
      <c r="F14" s="19"/>
      <c r="G14" s="19"/>
    </row>
  </sheetData>
  <mergeCells count="2">
    <mergeCell ref="A2:C2"/>
    <mergeCell ref="A14:G14"/>
  </mergeCells>
  <printOptions horizontalCentered="1"/>
  <pageMargins left="0.393055555555556" right="0.393055555555556" top="0.511805555555556" bottom="0.393055555555556" header="0" footer="0"/>
  <pageSetup paperSize="9" orientation="portrait"/>
  <headerFooter alignWithMargins="0"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D9" sqref="D9"/>
    </sheetView>
  </sheetViews>
  <sheetFormatPr defaultColWidth="10" defaultRowHeight="14.25" outlineLevelCol="6"/>
  <cols>
    <col min="1" max="1" width="46" style="3" customWidth="1"/>
    <col min="2" max="3" width="21.5" style="3" customWidth="1"/>
    <col min="4" max="4" width="9.75" style="3" customWidth="1"/>
    <col min="5" max="16384" width="10" style="3"/>
  </cols>
  <sheetData>
    <row r="1" s="38" customFormat="1" ht="18" customHeight="1" spans="1:1">
      <c r="A1" s="5" t="s">
        <v>300</v>
      </c>
    </row>
    <row r="2" s="39" customFormat="1" ht="48" customHeight="1" spans="1:3">
      <c r="A2" s="40" t="s">
        <v>301</v>
      </c>
      <c r="B2" s="40"/>
      <c r="C2" s="40"/>
    </row>
    <row r="3" ht="33" customHeight="1" spans="1:3">
      <c r="A3" s="19"/>
      <c r="B3" s="19"/>
      <c r="C3" s="53" t="s">
        <v>273</v>
      </c>
    </row>
    <row r="4" ht="66.75" customHeight="1" spans="1:3">
      <c r="A4" s="42" t="s">
        <v>45</v>
      </c>
      <c r="B4" s="43" t="s">
        <v>289</v>
      </c>
      <c r="C4" s="44" t="s">
        <v>290</v>
      </c>
    </row>
    <row r="5" ht="58.5" customHeight="1" spans="1:3">
      <c r="A5" s="54" t="s">
        <v>302</v>
      </c>
      <c r="B5" s="55"/>
      <c r="C5" s="55"/>
    </row>
    <row r="6" ht="58.5" customHeight="1" spans="1:3">
      <c r="A6" s="54" t="s">
        <v>303</v>
      </c>
      <c r="B6" s="55"/>
      <c r="C6" s="55"/>
    </row>
    <row r="7" ht="58.5" customHeight="1" spans="1:3">
      <c r="A7" s="54" t="s">
        <v>304</v>
      </c>
      <c r="B7" s="55"/>
      <c r="C7" s="55"/>
    </row>
    <row r="8" ht="58.5" customHeight="1" spans="1:3">
      <c r="A8" s="54" t="s">
        <v>305</v>
      </c>
      <c r="B8" s="55"/>
      <c r="C8" s="55"/>
    </row>
    <row r="9" ht="58.5" customHeight="1" spans="1:3">
      <c r="A9" s="54" t="s">
        <v>306</v>
      </c>
      <c r="B9" s="55"/>
      <c r="C9" s="55"/>
    </row>
    <row r="10" ht="58.5" customHeight="1" spans="1:3">
      <c r="A10" s="54" t="s">
        <v>307</v>
      </c>
      <c r="B10" s="56"/>
      <c r="C10" s="55"/>
    </row>
    <row r="11" ht="58.5" customHeight="1" spans="1:3">
      <c r="A11" s="57" t="s">
        <v>308</v>
      </c>
      <c r="B11" s="58"/>
      <c r="C11" s="59"/>
    </row>
    <row r="12" s="3" customFormat="1" ht="22.5" customHeight="1" spans="1:7">
      <c r="A12" s="19" t="s">
        <v>286</v>
      </c>
      <c r="B12" s="19"/>
      <c r="C12" s="19"/>
      <c r="D12" s="19"/>
      <c r="E12" s="19"/>
      <c r="F12" s="19"/>
      <c r="G12" s="19"/>
    </row>
  </sheetData>
  <mergeCells count="2">
    <mergeCell ref="A2:C2"/>
    <mergeCell ref="A12:G12"/>
  </mergeCells>
  <printOptions horizontalCentered="1"/>
  <pageMargins left="0.393055555555556" right="0.393055555555556" top="0.511805555555556" bottom="0.393055555555556" header="0" footer="0"/>
  <pageSetup paperSize="9" orientation="portrait"/>
  <headerFooter alignWithMargins="0"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pane ySplit="4" topLeftCell="A5" activePane="bottomLeft" state="frozen"/>
      <selection/>
      <selection pane="bottomLeft" activeCell="F14" sqref="F14"/>
    </sheetView>
  </sheetViews>
  <sheetFormatPr defaultColWidth="10" defaultRowHeight="14.25" outlineLevelCol="6"/>
  <cols>
    <col min="1" max="1" width="33.375" style="3" customWidth="1"/>
    <col min="2" max="2" width="16.75" style="3" customWidth="1"/>
    <col min="3" max="4" width="21" style="3" customWidth="1"/>
    <col min="5" max="5" width="9.75" style="3" customWidth="1"/>
    <col min="6" max="16384" width="10" style="3"/>
  </cols>
  <sheetData>
    <row r="1" s="38" customFormat="1" ht="24" customHeight="1" spans="1:1">
      <c r="A1" s="5" t="s">
        <v>309</v>
      </c>
    </row>
    <row r="2" s="39" customFormat="1" ht="28.7" customHeight="1" spans="1:4">
      <c r="A2" s="40" t="s">
        <v>310</v>
      </c>
      <c r="B2" s="40"/>
      <c r="C2" s="40"/>
      <c r="D2" s="40"/>
    </row>
    <row r="3" ht="24" customHeight="1" spans="4:4">
      <c r="D3" s="41" t="s">
        <v>273</v>
      </c>
    </row>
    <row r="4" ht="28.5" customHeight="1" spans="1:4">
      <c r="A4" s="42" t="s">
        <v>45</v>
      </c>
      <c r="B4" s="43" t="s">
        <v>311</v>
      </c>
      <c r="C4" s="43" t="s">
        <v>312</v>
      </c>
      <c r="D4" s="44" t="s">
        <v>313</v>
      </c>
    </row>
    <row r="5" ht="28.5" customHeight="1" spans="1:4">
      <c r="A5" s="45" t="s">
        <v>314</v>
      </c>
      <c r="B5" s="46" t="s">
        <v>315</v>
      </c>
      <c r="C5" s="47"/>
      <c r="D5" s="48"/>
    </row>
    <row r="6" ht="28.5" customHeight="1" spans="1:4">
      <c r="A6" s="45" t="s">
        <v>316</v>
      </c>
      <c r="B6" s="46" t="s">
        <v>281</v>
      </c>
      <c r="C6" s="47"/>
      <c r="D6" s="48"/>
    </row>
    <row r="7" ht="28.5" customHeight="1" spans="1:4">
      <c r="A7" s="45" t="s">
        <v>317</v>
      </c>
      <c r="B7" s="46" t="s">
        <v>282</v>
      </c>
      <c r="C7" s="47"/>
      <c r="D7" s="48"/>
    </row>
    <row r="8" ht="28.5" customHeight="1" spans="1:4">
      <c r="A8" s="45" t="s">
        <v>318</v>
      </c>
      <c r="B8" s="46" t="s">
        <v>319</v>
      </c>
      <c r="C8" s="47"/>
      <c r="D8" s="48"/>
    </row>
    <row r="9" ht="28.5" customHeight="1" spans="1:4">
      <c r="A9" s="45" t="s">
        <v>317</v>
      </c>
      <c r="B9" s="46" t="s">
        <v>284</v>
      </c>
      <c r="C9" s="47"/>
      <c r="D9" s="48"/>
    </row>
    <row r="10" ht="28.5" customHeight="1" spans="1:4">
      <c r="A10" s="45" t="s">
        <v>320</v>
      </c>
      <c r="B10" s="46" t="s">
        <v>321</v>
      </c>
      <c r="C10" s="47"/>
      <c r="D10" s="48"/>
    </row>
    <row r="11" ht="28.5" customHeight="1" spans="1:4">
      <c r="A11" s="45" t="s">
        <v>316</v>
      </c>
      <c r="B11" s="46" t="s">
        <v>322</v>
      </c>
      <c r="C11" s="47"/>
      <c r="D11" s="48"/>
    </row>
    <row r="12" ht="28.5" customHeight="1" spans="1:4">
      <c r="A12" s="45" t="s">
        <v>318</v>
      </c>
      <c r="B12" s="46" t="s">
        <v>323</v>
      </c>
      <c r="C12" s="47"/>
      <c r="D12" s="48"/>
    </row>
    <row r="13" ht="28.5" customHeight="1" spans="1:4">
      <c r="A13" s="45" t="s">
        <v>324</v>
      </c>
      <c r="B13" s="46" t="s">
        <v>325</v>
      </c>
      <c r="C13" s="47"/>
      <c r="D13" s="48"/>
    </row>
    <row r="14" ht="28.5" customHeight="1" spans="1:4">
      <c r="A14" s="45" t="s">
        <v>316</v>
      </c>
      <c r="B14" s="46" t="s">
        <v>326</v>
      </c>
      <c r="C14" s="47"/>
      <c r="D14" s="48"/>
    </row>
    <row r="15" ht="28.5" customHeight="1" spans="1:4">
      <c r="A15" s="45" t="s">
        <v>318</v>
      </c>
      <c r="B15" s="46" t="s">
        <v>327</v>
      </c>
      <c r="C15" s="47"/>
      <c r="D15" s="48"/>
    </row>
    <row r="16" ht="28.5" customHeight="1" spans="1:4">
      <c r="A16" s="45" t="s">
        <v>328</v>
      </c>
      <c r="B16" s="46" t="s">
        <v>329</v>
      </c>
      <c r="C16" s="47"/>
      <c r="D16" s="48"/>
    </row>
    <row r="17" ht="28.5" customHeight="1" spans="1:4">
      <c r="A17" s="45" t="s">
        <v>316</v>
      </c>
      <c r="B17" s="46" t="s">
        <v>330</v>
      </c>
      <c r="C17" s="47"/>
      <c r="D17" s="48"/>
    </row>
    <row r="18" ht="28.5" customHeight="1" spans="1:4">
      <c r="A18" s="45" t="s">
        <v>331</v>
      </c>
      <c r="B18" s="46"/>
      <c r="C18" s="47"/>
      <c r="D18" s="48"/>
    </row>
    <row r="19" ht="28.5" customHeight="1" spans="1:4">
      <c r="A19" s="45" t="s">
        <v>332</v>
      </c>
      <c r="B19" s="46" t="s">
        <v>333</v>
      </c>
      <c r="C19" s="47"/>
      <c r="D19" s="48"/>
    </row>
    <row r="20" ht="28.5" customHeight="1" spans="1:4">
      <c r="A20" s="45" t="s">
        <v>318</v>
      </c>
      <c r="B20" s="46" t="s">
        <v>334</v>
      </c>
      <c r="C20" s="47"/>
      <c r="D20" s="48"/>
    </row>
    <row r="21" ht="28.5" customHeight="1" spans="1:4">
      <c r="A21" s="45" t="s">
        <v>331</v>
      </c>
      <c r="B21" s="46"/>
      <c r="C21" s="47"/>
      <c r="D21" s="48"/>
    </row>
    <row r="22" ht="28.5" customHeight="1" spans="1:4">
      <c r="A22" s="45" t="s">
        <v>335</v>
      </c>
      <c r="B22" s="46" t="s">
        <v>336</v>
      </c>
      <c r="C22" s="47"/>
      <c r="D22" s="48"/>
    </row>
    <row r="23" ht="28.5" customHeight="1" spans="1:4">
      <c r="A23" s="45" t="s">
        <v>337</v>
      </c>
      <c r="B23" s="46" t="s">
        <v>338</v>
      </c>
      <c r="C23" s="47"/>
      <c r="D23" s="48"/>
    </row>
    <row r="24" ht="28.5" customHeight="1" spans="1:4">
      <c r="A24" s="45" t="s">
        <v>316</v>
      </c>
      <c r="B24" s="46" t="s">
        <v>339</v>
      </c>
      <c r="C24" s="47"/>
      <c r="D24" s="48"/>
    </row>
    <row r="25" ht="28.5" customHeight="1" spans="1:4">
      <c r="A25" s="49" t="s">
        <v>318</v>
      </c>
      <c r="B25" s="50" t="s">
        <v>340</v>
      </c>
      <c r="C25" s="51"/>
      <c r="D25" s="52"/>
    </row>
    <row r="26" s="3" customFormat="1" ht="22.5" customHeight="1" spans="1:7">
      <c r="A26" s="19" t="s">
        <v>286</v>
      </c>
      <c r="B26" s="19"/>
      <c r="C26" s="19"/>
      <c r="D26" s="19"/>
      <c r="E26" s="19"/>
      <c r="F26" s="19"/>
      <c r="G26" s="19"/>
    </row>
  </sheetData>
  <mergeCells count="2">
    <mergeCell ref="A2:D2"/>
    <mergeCell ref="A26:G26"/>
  </mergeCells>
  <printOptions horizontalCentered="1"/>
  <pageMargins left="0.393055555555556" right="0.393055555555556" top="0.511805555555556" bottom="0.393055555555556" header="0" footer="0"/>
  <pageSetup paperSize="9" orientation="portrait"/>
  <headerFooter alignWithMargins="0"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9" sqref="G9"/>
    </sheetView>
  </sheetViews>
  <sheetFormatPr defaultColWidth="10" defaultRowHeight="14.25" outlineLevelCol="6"/>
  <cols>
    <col min="1" max="1" width="35" style="22" customWidth="1"/>
    <col min="2" max="5" width="13.375" style="22" customWidth="1"/>
    <col min="6" max="6" width="9.75" style="22" customWidth="1"/>
    <col min="7" max="16384" width="10" style="22"/>
  </cols>
  <sheetData>
    <row r="1" s="20" customFormat="1" ht="21" customHeight="1" spans="1:4">
      <c r="A1" s="5" t="s">
        <v>341</v>
      </c>
      <c r="B1" s="23"/>
      <c r="C1" s="23"/>
      <c r="D1" s="23"/>
    </row>
    <row r="2" s="21" customFormat="1" ht="28.7" customHeight="1" spans="1:5">
      <c r="A2" s="24" t="s">
        <v>342</v>
      </c>
      <c r="B2" s="24"/>
      <c r="C2" s="24"/>
      <c r="D2" s="24"/>
      <c r="E2" s="24"/>
    </row>
    <row r="3" ht="22.5" customHeight="1" spans="2:5">
      <c r="B3" s="25"/>
      <c r="C3" s="25"/>
      <c r="D3" s="25"/>
      <c r="E3" s="26" t="s">
        <v>273</v>
      </c>
    </row>
    <row r="4" ht="57.75" customHeight="1" spans="1:5">
      <c r="A4" s="27" t="s">
        <v>343</v>
      </c>
      <c r="B4" s="28" t="s">
        <v>311</v>
      </c>
      <c r="C4" s="28" t="s">
        <v>312</v>
      </c>
      <c r="D4" s="28" t="s">
        <v>313</v>
      </c>
      <c r="E4" s="29" t="s">
        <v>344</v>
      </c>
    </row>
    <row r="5" ht="57.75" customHeight="1" spans="1:5">
      <c r="A5" s="30" t="s">
        <v>345</v>
      </c>
      <c r="B5" s="31" t="s">
        <v>280</v>
      </c>
      <c r="C5" s="32"/>
      <c r="D5" s="32"/>
      <c r="E5" s="33"/>
    </row>
    <row r="6" ht="57.75" customHeight="1" spans="1:5">
      <c r="A6" s="30" t="s">
        <v>346</v>
      </c>
      <c r="B6" s="31" t="s">
        <v>281</v>
      </c>
      <c r="C6" s="32"/>
      <c r="D6" s="32"/>
      <c r="E6" s="33"/>
    </row>
    <row r="7" ht="57.75" customHeight="1" spans="1:5">
      <c r="A7" s="30" t="s">
        <v>347</v>
      </c>
      <c r="B7" s="31" t="s">
        <v>282</v>
      </c>
      <c r="C7" s="32"/>
      <c r="D7" s="32"/>
      <c r="E7" s="33"/>
    </row>
    <row r="8" ht="57.75" customHeight="1" spans="1:5">
      <c r="A8" s="30" t="s">
        <v>348</v>
      </c>
      <c r="B8" s="31" t="s">
        <v>283</v>
      </c>
      <c r="C8" s="32"/>
      <c r="D8" s="32"/>
      <c r="E8" s="33"/>
    </row>
    <row r="9" ht="57.75" customHeight="1" spans="1:5">
      <c r="A9" s="30" t="s">
        <v>346</v>
      </c>
      <c r="B9" s="31" t="s">
        <v>284</v>
      </c>
      <c r="C9" s="32"/>
      <c r="D9" s="32"/>
      <c r="E9" s="33"/>
    </row>
    <row r="10" ht="57.75" customHeight="1" spans="1:5">
      <c r="A10" s="34" t="s">
        <v>347</v>
      </c>
      <c r="B10" s="35" t="s">
        <v>285</v>
      </c>
      <c r="C10" s="36"/>
      <c r="D10" s="36"/>
      <c r="E10" s="37"/>
    </row>
    <row r="11" s="3" customFormat="1" ht="22.5" customHeight="1" spans="1:7">
      <c r="A11" s="19" t="s">
        <v>286</v>
      </c>
      <c r="B11" s="19"/>
      <c r="C11" s="19"/>
      <c r="D11" s="19"/>
      <c r="E11" s="19"/>
      <c r="F11" s="19"/>
      <c r="G11" s="19"/>
    </row>
  </sheetData>
  <mergeCells count="2">
    <mergeCell ref="A2:E2"/>
    <mergeCell ref="A11:G11"/>
  </mergeCells>
  <printOptions horizontalCentered="1"/>
  <pageMargins left="0.393055555555556" right="0.393055555555556" top="0.393055555555556" bottom="0.393055555555556" header="0" footer="0"/>
  <pageSetup paperSize="9" orientation="portrait"/>
  <headerFooter alignWithMargins="0"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pane ySplit="4" topLeftCell="A5" activePane="bottomLeft" state="frozen"/>
      <selection/>
      <selection pane="bottomLeft" activeCell="I12" sqref="I12"/>
    </sheetView>
  </sheetViews>
  <sheetFormatPr defaultColWidth="10" defaultRowHeight="14.25" outlineLevelRow="7" outlineLevelCol="6"/>
  <cols>
    <col min="1" max="1" width="5.875" style="4" customWidth="1"/>
    <col min="2" max="2" width="10.25" style="4" customWidth="1"/>
    <col min="3" max="3" width="33.125" style="4" customWidth="1"/>
    <col min="4" max="6" width="14.625" style="4" customWidth="1"/>
    <col min="7" max="7" width="9.75" style="4" customWidth="1"/>
    <col min="8" max="16384" width="10" style="4"/>
  </cols>
  <sheetData>
    <row r="1" s="1" customFormat="1" ht="19.5" customHeight="1" spans="1:2">
      <c r="A1" s="5" t="s">
        <v>349</v>
      </c>
      <c r="B1" s="5"/>
    </row>
    <row r="2" s="2" customFormat="1" ht="28.7" customHeight="1" spans="1:6">
      <c r="A2" s="6" t="s">
        <v>350</v>
      </c>
      <c r="B2" s="6"/>
      <c r="C2" s="6"/>
      <c r="D2" s="6"/>
      <c r="E2" s="6"/>
      <c r="F2" s="6"/>
    </row>
    <row r="3" customHeight="1" spans="1:6">
      <c r="A3" s="7" t="s">
        <v>273</v>
      </c>
      <c r="B3" s="7"/>
      <c r="C3" s="7"/>
      <c r="D3" s="7"/>
      <c r="E3" s="7"/>
      <c r="F3" s="7"/>
    </row>
    <row r="4" ht="62.25" customHeight="1" spans="1:6">
      <c r="A4" s="8" t="s">
        <v>351</v>
      </c>
      <c r="B4" s="9" t="s">
        <v>352</v>
      </c>
      <c r="C4" s="9" t="s">
        <v>353</v>
      </c>
      <c r="D4" s="9" t="s">
        <v>354</v>
      </c>
      <c r="E4" s="9" t="s">
        <v>355</v>
      </c>
      <c r="F4" s="10" t="s">
        <v>356</v>
      </c>
    </row>
    <row r="5" ht="62.25" customHeight="1" spans="1:6">
      <c r="A5" s="11">
        <v>1</v>
      </c>
      <c r="B5" s="12"/>
      <c r="C5" s="13"/>
      <c r="D5" s="12"/>
      <c r="E5" s="14"/>
      <c r="F5" s="15"/>
    </row>
    <row r="6" ht="62.25" customHeight="1" spans="1:6">
      <c r="A6" s="11">
        <v>2</v>
      </c>
      <c r="B6" s="12"/>
      <c r="C6" s="13"/>
      <c r="D6" s="12"/>
      <c r="E6" s="14"/>
      <c r="F6" s="15"/>
    </row>
    <row r="7" ht="62.25" customHeight="1" spans="1:6">
      <c r="A7" s="16">
        <v>3</v>
      </c>
      <c r="B7" s="17"/>
      <c r="C7" s="17"/>
      <c r="D7" s="17"/>
      <c r="E7" s="17"/>
      <c r="F7" s="18"/>
    </row>
    <row r="8" s="3" customFormat="1" ht="22.5" customHeight="1" spans="1:7">
      <c r="A8" s="19" t="s">
        <v>286</v>
      </c>
      <c r="B8" s="19"/>
      <c r="C8" s="19"/>
      <c r="D8" s="19"/>
      <c r="E8" s="19"/>
      <c r="F8" s="19"/>
      <c r="G8" s="19"/>
    </row>
  </sheetData>
  <mergeCells count="3">
    <mergeCell ref="A2:F2"/>
    <mergeCell ref="A3:F3"/>
    <mergeCell ref="A8:G8"/>
  </mergeCells>
  <printOptions horizontalCentered="1"/>
  <pageMargins left="0.393055555555556" right="0.393055555555556" top="0.511805555555556" bottom="0.393055555555556" header="0" footer="0"/>
  <pageSetup paperSize="9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A2" sqref="A2:D12"/>
    </sheetView>
  </sheetViews>
  <sheetFormatPr defaultColWidth="9" defaultRowHeight="14.25" outlineLevelCol="3"/>
  <cols>
    <col min="1" max="3" width="20.625" style="69" customWidth="1"/>
    <col min="4" max="4" width="24.875" style="69" customWidth="1"/>
    <col min="5" max="5" width="28.875" style="69" customWidth="1"/>
    <col min="6" max="16384" width="9" style="69"/>
  </cols>
  <sheetData>
    <row r="1" ht="87" customHeight="1" spans="1:4">
      <c r="A1" s="70" t="s">
        <v>75</v>
      </c>
      <c r="B1" s="71"/>
      <c r="C1" s="71"/>
      <c r="D1" s="71"/>
    </row>
    <row r="2" ht="32" customHeight="1" spans="1:4">
      <c r="A2" s="167" t="s">
        <v>76</v>
      </c>
      <c r="B2" s="168"/>
      <c r="C2" s="168"/>
      <c r="D2" s="168"/>
    </row>
    <row r="3" ht="32" customHeight="1" spans="1:4">
      <c r="A3" s="168"/>
      <c r="B3" s="168"/>
      <c r="C3" s="168"/>
      <c r="D3" s="168"/>
    </row>
    <row r="4" ht="32" customHeight="1" spans="1:4">
      <c r="A4" s="168"/>
      <c r="B4" s="168"/>
      <c r="C4" s="168"/>
      <c r="D4" s="168"/>
    </row>
    <row r="5" ht="32" customHeight="1" spans="1:4">
      <c r="A5" s="168"/>
      <c r="B5" s="168"/>
      <c r="C5" s="168"/>
      <c r="D5" s="168"/>
    </row>
    <row r="6" ht="32" customHeight="1" spans="1:4">
      <c r="A6" s="168"/>
      <c r="B6" s="168"/>
      <c r="C6" s="168"/>
      <c r="D6" s="168"/>
    </row>
    <row r="7" ht="32" customHeight="1" spans="1:4">
      <c r="A7" s="168"/>
      <c r="B7" s="168"/>
      <c r="C7" s="168"/>
      <c r="D7" s="168"/>
    </row>
    <row r="8" ht="32" customHeight="1" spans="1:4">
      <c r="A8" s="168"/>
      <c r="B8" s="168"/>
      <c r="C8" s="168"/>
      <c r="D8" s="168"/>
    </row>
    <row r="9" ht="32" customHeight="1" spans="1:4">
      <c r="A9" s="168"/>
      <c r="B9" s="168"/>
      <c r="C9" s="168"/>
      <c r="D9" s="168"/>
    </row>
    <row r="10" ht="32" customHeight="1" spans="1:4">
      <c r="A10" s="168"/>
      <c r="B10" s="168"/>
      <c r="C10" s="168"/>
      <c r="D10" s="168"/>
    </row>
    <row r="11" ht="32" customHeight="1" spans="1:4">
      <c r="A11" s="168"/>
      <c r="B11" s="168"/>
      <c r="C11" s="168"/>
      <c r="D11" s="168"/>
    </row>
    <row r="12" ht="32" customHeight="1" spans="1:4">
      <c r="A12" s="168"/>
      <c r="B12" s="168"/>
      <c r="C12" s="168"/>
      <c r="D12" s="168"/>
    </row>
    <row r="13" ht="57" customHeight="1"/>
  </sheetData>
  <mergeCells count="2">
    <mergeCell ref="A1:D1"/>
    <mergeCell ref="A2:D1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29"/>
  <sheetViews>
    <sheetView showGridLines="0" showZeros="0" workbookViewId="0">
      <selection activeCell="G16" sqref="G16"/>
    </sheetView>
  </sheetViews>
  <sheetFormatPr defaultColWidth="6.75" defaultRowHeight="11.25"/>
  <cols>
    <col min="1" max="1" width="35.625" style="74" customWidth="1"/>
    <col min="2" max="4" width="15.625" style="74" customWidth="1"/>
    <col min="5" max="41" width="9" style="74" customWidth="1"/>
    <col min="42" max="16384" width="6.75" style="74"/>
  </cols>
  <sheetData>
    <row r="1" ht="19.5" customHeight="1" spans="1:1">
      <c r="A1" s="5" t="s">
        <v>77</v>
      </c>
    </row>
    <row r="2" ht="30.75" customHeight="1" spans="1:41">
      <c r="A2" s="75" t="s">
        <v>78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</row>
    <row r="3" s="5" customFormat="1" ht="19.5" customHeight="1" spans="1:41">
      <c r="A3" s="77"/>
      <c r="B3" s="78"/>
      <c r="C3" s="78"/>
      <c r="D3" s="79" t="s">
        <v>44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</row>
    <row r="4" s="5" customFormat="1" ht="50.1" customHeight="1" spans="1:41">
      <c r="A4" s="81" t="s">
        <v>45</v>
      </c>
      <c r="B4" s="82" t="s">
        <v>46</v>
      </c>
      <c r="C4" s="83" t="s">
        <v>47</v>
      </c>
      <c r="D4" s="84" t="s">
        <v>48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98"/>
    </row>
    <row r="5" s="5" customFormat="1" ht="24.95" customHeight="1" spans="1:4">
      <c r="A5" s="85" t="s">
        <v>79</v>
      </c>
      <c r="B5" s="107">
        <v>5620</v>
      </c>
      <c r="C5" s="107">
        <f>SUM(C6:C29)</f>
        <v>4043</v>
      </c>
      <c r="D5" s="87">
        <f>C5/B5</f>
        <v>0.719395017793594</v>
      </c>
    </row>
    <row r="6" s="5" customFormat="1" ht="24.95" customHeight="1" spans="1:41">
      <c r="A6" s="88" t="s">
        <v>80</v>
      </c>
      <c r="B6" s="179">
        <v>2163</v>
      </c>
      <c r="C6" s="179">
        <v>1400</v>
      </c>
      <c r="D6" s="90">
        <f t="shared" ref="D6:D29" si="0">C6/B6</f>
        <v>0.647249190938511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</row>
    <row r="7" s="5" customFormat="1" ht="24.95" customHeight="1" spans="1:41">
      <c r="A7" s="88" t="s">
        <v>81</v>
      </c>
      <c r="B7" s="179"/>
      <c r="C7" s="179"/>
      <c r="D7" s="9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</row>
    <row r="8" s="5" customFormat="1" ht="24.95" customHeight="1" spans="1:41">
      <c r="A8" s="88" t="s">
        <v>82</v>
      </c>
      <c r="B8" s="179"/>
      <c r="C8" s="179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</row>
    <row r="9" s="5" customFormat="1" ht="24.95" customHeight="1" spans="1:41">
      <c r="A9" s="88" t="s">
        <v>83</v>
      </c>
      <c r="B9" s="179"/>
      <c r="C9" s="179"/>
      <c r="D9" s="9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</row>
    <row r="10" s="5" customFormat="1" ht="24.95" customHeight="1" spans="1:41">
      <c r="A10" s="88" t="s">
        <v>84</v>
      </c>
      <c r="B10" s="179"/>
      <c r="C10" s="179"/>
      <c r="D10" s="9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</row>
    <row r="11" s="5" customFormat="1" ht="24.95" customHeight="1" spans="1:41">
      <c r="A11" s="88" t="s">
        <v>85</v>
      </c>
      <c r="B11" s="179"/>
      <c r="C11" s="179"/>
      <c r="D11" s="9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</row>
    <row r="12" s="5" customFormat="1" ht="24.95" customHeight="1" spans="1:41">
      <c r="A12" s="88" t="s">
        <v>86</v>
      </c>
      <c r="B12" s="179">
        <v>120</v>
      </c>
      <c r="C12" s="179">
        <v>104</v>
      </c>
      <c r="D12" s="90">
        <f t="shared" ref="D12:D17" si="1">C12/B12</f>
        <v>0.866666666666667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</row>
    <row r="13" s="5" customFormat="1" ht="24.95" customHeight="1" spans="1:41">
      <c r="A13" s="88" t="s">
        <v>87</v>
      </c>
      <c r="B13" s="179">
        <v>1084</v>
      </c>
      <c r="C13" s="179">
        <v>951</v>
      </c>
      <c r="D13" s="90">
        <f t="shared" si="1"/>
        <v>0.877306273062731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</row>
    <row r="14" s="5" customFormat="1" ht="24.95" customHeight="1" spans="1:41">
      <c r="A14" s="88" t="s">
        <v>88</v>
      </c>
      <c r="B14" s="179">
        <v>142</v>
      </c>
      <c r="C14" s="179">
        <v>193</v>
      </c>
      <c r="D14" s="90">
        <f t="shared" si="1"/>
        <v>1.35915492957746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</row>
    <row r="15" s="5" customFormat="1" ht="24.95" customHeight="1" spans="1:41">
      <c r="A15" s="88" t="s">
        <v>89</v>
      </c>
      <c r="B15" s="179">
        <v>297</v>
      </c>
      <c r="C15" s="179">
        <v>262</v>
      </c>
      <c r="D15" s="90">
        <f t="shared" si="1"/>
        <v>0.882154882154882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</row>
    <row r="16" s="5" customFormat="1" ht="24.95" customHeight="1" spans="1:41">
      <c r="A16" s="88" t="s">
        <v>90</v>
      </c>
      <c r="B16" s="179">
        <v>553</v>
      </c>
      <c r="C16" s="179">
        <v>233</v>
      </c>
      <c r="D16" s="90">
        <f t="shared" si="1"/>
        <v>0.421338155515371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</row>
    <row r="17" s="5" customFormat="1" ht="24.95" customHeight="1" spans="1:41">
      <c r="A17" s="88" t="s">
        <v>91</v>
      </c>
      <c r="B17" s="179">
        <v>1087</v>
      </c>
      <c r="C17" s="179">
        <v>671</v>
      </c>
      <c r="D17" s="90">
        <f t="shared" si="1"/>
        <v>0.617295308187673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</row>
    <row r="18" s="5" customFormat="1" ht="24.95" customHeight="1" spans="1:41">
      <c r="A18" s="88" t="s">
        <v>92</v>
      </c>
      <c r="B18" s="179"/>
      <c r="C18" s="179"/>
      <c r="D18" s="9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</row>
    <row r="19" s="5" customFormat="1" ht="24.95" customHeight="1" spans="1:41">
      <c r="A19" s="88" t="s">
        <v>93</v>
      </c>
      <c r="B19" s="179"/>
      <c r="C19" s="179"/>
      <c r="D19" s="206" t="s">
        <v>66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</row>
    <row r="20" s="5" customFormat="1" ht="24.95" customHeight="1" spans="1:41">
      <c r="A20" s="88" t="s">
        <v>94</v>
      </c>
      <c r="B20" s="179"/>
      <c r="C20" s="179"/>
      <c r="D20" s="9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</row>
    <row r="21" s="5" customFormat="1" ht="24.95" customHeight="1" spans="1:41">
      <c r="A21" s="88" t="s">
        <v>95</v>
      </c>
      <c r="B21" s="179"/>
      <c r="C21" s="179"/>
      <c r="D21" s="9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</row>
    <row r="22" s="5" customFormat="1" ht="24.95" customHeight="1" spans="1:41">
      <c r="A22" s="88" t="s">
        <v>96</v>
      </c>
      <c r="B22" s="179"/>
      <c r="C22" s="179"/>
      <c r="D22" s="9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</row>
    <row r="23" s="5" customFormat="1" ht="24.95" customHeight="1" spans="1:41">
      <c r="A23" s="88" t="s">
        <v>97</v>
      </c>
      <c r="B23" s="179"/>
      <c r="C23" s="179"/>
      <c r="D23" s="9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</row>
    <row r="24" s="5" customFormat="1" ht="24.95" customHeight="1" spans="1:41">
      <c r="A24" s="88" t="s">
        <v>98</v>
      </c>
      <c r="B24" s="179">
        <v>174</v>
      </c>
      <c r="C24" s="179">
        <v>229</v>
      </c>
      <c r="D24" s="90">
        <f>C24/B24</f>
        <v>1.31609195402299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</row>
    <row r="25" s="5" customFormat="1" ht="24.95" customHeight="1" spans="1:41">
      <c r="A25" s="88" t="s">
        <v>99</v>
      </c>
      <c r="B25" s="179"/>
      <c r="C25" s="179"/>
      <c r="D25" s="9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</row>
    <row r="26" s="5" customFormat="1" ht="24.95" customHeight="1" spans="1:41">
      <c r="A26" s="88" t="s">
        <v>100</v>
      </c>
      <c r="B26" s="179"/>
      <c r="C26" s="179"/>
      <c r="D26" s="9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</row>
    <row r="27" s="5" customFormat="1" ht="24.95" customHeight="1" spans="1:41">
      <c r="A27" s="88" t="s">
        <v>101</v>
      </c>
      <c r="B27" s="179"/>
      <c r="C27" s="179"/>
      <c r="D27" s="9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</row>
    <row r="28" s="5" customFormat="1" ht="24.95" customHeight="1" spans="1:41">
      <c r="A28" s="88" t="s">
        <v>102</v>
      </c>
      <c r="B28" s="179"/>
      <c r="C28" s="179"/>
      <c r="D28" s="9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</row>
    <row r="29" s="5" customFormat="1" ht="24.95" customHeight="1" spans="1:41">
      <c r="A29" s="93" t="s">
        <v>103</v>
      </c>
      <c r="B29" s="207"/>
      <c r="C29" s="207"/>
      <c r="D29" s="208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</row>
  </sheetData>
  <sheetProtection formatCells="0" formatColumns="0" formatRows="0"/>
  <mergeCells count="1">
    <mergeCell ref="A2:D2"/>
  </mergeCells>
  <printOptions horizontalCentered="1"/>
  <pageMargins left="0.707638888888889" right="0.0784722222222222" top="0.747916666666667" bottom="0.55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workbookViewId="0">
      <selection activeCell="D15" sqref="D15"/>
    </sheetView>
  </sheetViews>
  <sheetFormatPr defaultColWidth="9" defaultRowHeight="14.25" outlineLevelCol="3"/>
  <cols>
    <col min="1" max="3" width="20.625" style="69" customWidth="1"/>
    <col min="4" max="4" width="24.875" style="69" customWidth="1"/>
    <col min="5" max="5" width="28.875" style="69" customWidth="1"/>
    <col min="6" max="16384" width="9" style="69"/>
  </cols>
  <sheetData>
    <row r="1" ht="86.25" customHeight="1" spans="1:4">
      <c r="A1" s="70" t="s">
        <v>104</v>
      </c>
      <c r="B1" s="71"/>
      <c r="C1" s="71"/>
      <c r="D1" s="71"/>
    </row>
    <row r="2" ht="26" customHeight="1" spans="1:4">
      <c r="A2" s="167" t="s">
        <v>105</v>
      </c>
      <c r="B2" s="168"/>
      <c r="C2" s="168"/>
      <c r="D2" s="168"/>
    </row>
    <row r="3" ht="26" customHeight="1" spans="1:4">
      <c r="A3" s="168"/>
      <c r="B3" s="168"/>
      <c r="C3" s="168"/>
      <c r="D3" s="168"/>
    </row>
    <row r="4" ht="26" customHeight="1" spans="1:4">
      <c r="A4" s="168"/>
      <c r="B4" s="168"/>
      <c r="C4" s="168"/>
      <c r="D4" s="168"/>
    </row>
    <row r="5" ht="26" customHeight="1" spans="1:4">
      <c r="A5" s="168"/>
      <c r="B5" s="168"/>
      <c r="C5" s="168"/>
      <c r="D5" s="168"/>
    </row>
    <row r="6" ht="26" customHeight="1" spans="1:4">
      <c r="A6" s="168"/>
      <c r="B6" s="168"/>
      <c r="C6" s="168"/>
      <c r="D6" s="168"/>
    </row>
    <row r="7" ht="26" customHeight="1" spans="1:4">
      <c r="A7" s="168"/>
      <c r="B7" s="168"/>
      <c r="C7" s="168"/>
      <c r="D7" s="168"/>
    </row>
    <row r="8" ht="26" customHeight="1" spans="1:4">
      <c r="A8" s="168"/>
      <c r="B8" s="168"/>
      <c r="C8" s="168"/>
      <c r="D8" s="168"/>
    </row>
    <row r="9" ht="26" customHeight="1" spans="1:4">
      <c r="A9" s="168"/>
      <c r="B9" s="168"/>
      <c r="C9" s="168"/>
      <c r="D9" s="168"/>
    </row>
    <row r="10" ht="26" customHeight="1" spans="1:4">
      <c r="A10" s="168"/>
      <c r="B10" s="168"/>
      <c r="C10" s="168"/>
      <c r="D10" s="168"/>
    </row>
    <row r="11" ht="26" customHeight="1" spans="1:4">
      <c r="A11" s="168"/>
      <c r="B11" s="168"/>
      <c r="C11" s="168"/>
      <c r="D11" s="168"/>
    </row>
    <row r="12" ht="26" customHeight="1" spans="1:4">
      <c r="A12" s="168"/>
      <c r="B12" s="168"/>
      <c r="C12" s="168"/>
      <c r="D12" s="168"/>
    </row>
    <row r="13" ht="26" customHeight="1" spans="1:4">
      <c r="A13" s="168"/>
      <c r="B13" s="168"/>
      <c r="C13" s="168"/>
      <c r="D13" s="168"/>
    </row>
    <row r="14" ht="26" customHeight="1"/>
  </sheetData>
  <mergeCells count="2">
    <mergeCell ref="A1:D1"/>
    <mergeCell ref="A2:D13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topLeftCell="A35" workbookViewId="0">
      <selection activeCell="D11" sqref="D11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5" t="s">
        <v>106</v>
      </c>
    </row>
    <row r="2" s="122" customFormat="1" ht="33" customHeight="1" spans="1:254">
      <c r="A2" s="126" t="s">
        <v>107</v>
      </c>
      <c r="B2" s="126"/>
      <c r="C2" s="126"/>
      <c r="D2" s="12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3" customFormat="1" ht="19.5" customHeight="1" spans="1:254">
      <c r="A3" s="127"/>
      <c r="B3" s="78"/>
      <c r="C3" s="78"/>
      <c r="D3" s="128" t="s">
        <v>44</v>
      </c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  <c r="II3" s="125"/>
      <c r="IJ3" s="125"/>
      <c r="IK3" s="125"/>
      <c r="IL3" s="125"/>
      <c r="IM3" s="125"/>
      <c r="IN3" s="125"/>
      <c r="IO3" s="125"/>
      <c r="IP3" s="125"/>
      <c r="IQ3" s="125"/>
      <c r="IR3" s="125"/>
      <c r="IS3" s="125"/>
      <c r="IT3" s="125"/>
    </row>
    <row r="4" s="124" customFormat="1" ht="50.1" customHeight="1" spans="1:254">
      <c r="A4" s="129" t="s">
        <v>45</v>
      </c>
      <c r="B4" s="164" t="s">
        <v>108</v>
      </c>
      <c r="C4" s="164" t="s">
        <v>109</v>
      </c>
      <c r="D4" s="84" t="s">
        <v>48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40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  <c r="IR4" s="125"/>
      <c r="IS4" s="125"/>
      <c r="IT4" s="125"/>
    </row>
    <row r="5" s="125" customFormat="1" ht="24.95" customHeight="1" spans="1:4">
      <c r="A5" s="165" t="s">
        <v>110</v>
      </c>
      <c r="B5" s="133">
        <f>SUM(B6:B17)</f>
        <v>1461</v>
      </c>
      <c r="C5" s="133">
        <f>SUM(C6:C17)</f>
        <v>616</v>
      </c>
      <c r="D5" s="134">
        <f t="shared" ref="D5:D61" si="0">IFERROR(C5/B5,0)</f>
        <v>0.421629021218344</v>
      </c>
    </row>
    <row r="6" s="125" customFormat="1" ht="24.95" customHeight="1" spans="1:4">
      <c r="A6" s="165" t="s">
        <v>111</v>
      </c>
      <c r="B6" s="133"/>
      <c r="C6" s="133"/>
      <c r="D6" s="134">
        <f t="shared" si="0"/>
        <v>0</v>
      </c>
    </row>
    <row r="7" s="125" customFormat="1" ht="24.95" customHeight="1" spans="1:4">
      <c r="A7" s="165" t="s">
        <v>112</v>
      </c>
      <c r="B7" s="133"/>
      <c r="C7" s="133"/>
      <c r="D7" s="134">
        <f t="shared" si="0"/>
        <v>0</v>
      </c>
    </row>
    <row r="8" s="125" customFormat="1" ht="24.95" customHeight="1" spans="1:4">
      <c r="A8" s="165" t="s">
        <v>113</v>
      </c>
      <c r="B8" s="133"/>
      <c r="C8" s="133"/>
      <c r="D8" s="134">
        <f t="shared" si="0"/>
        <v>0</v>
      </c>
    </row>
    <row r="9" s="125" customFormat="1" ht="24.95" customHeight="1" spans="1:4">
      <c r="A9" s="165" t="s">
        <v>114</v>
      </c>
      <c r="B9" s="133"/>
      <c r="C9" s="133"/>
      <c r="D9" s="134">
        <f t="shared" si="0"/>
        <v>0</v>
      </c>
    </row>
    <row r="10" s="125" customFormat="1" ht="24.95" customHeight="1" spans="1:4">
      <c r="A10" s="165" t="s">
        <v>115</v>
      </c>
      <c r="B10" s="133"/>
      <c r="C10" s="133"/>
      <c r="D10" s="134">
        <f t="shared" si="0"/>
        <v>0</v>
      </c>
    </row>
    <row r="11" s="125" customFormat="1" ht="24.95" customHeight="1" spans="1:4">
      <c r="A11" s="165" t="s">
        <v>116</v>
      </c>
      <c r="B11" s="133">
        <v>1461</v>
      </c>
      <c r="C11" s="133">
        <v>616</v>
      </c>
      <c r="D11" s="134">
        <f t="shared" si="0"/>
        <v>0.421629021218344</v>
      </c>
    </row>
    <row r="12" s="125" customFormat="1" ht="24.95" customHeight="1" spans="1:4">
      <c r="A12" s="165" t="s">
        <v>117</v>
      </c>
      <c r="B12" s="133"/>
      <c r="C12" s="133"/>
      <c r="D12" s="134">
        <f t="shared" si="0"/>
        <v>0</v>
      </c>
    </row>
    <row r="13" s="125" customFormat="1" ht="24.95" customHeight="1" spans="1:4">
      <c r="A13" s="165" t="s">
        <v>118</v>
      </c>
      <c r="B13" s="133"/>
      <c r="C13" s="133"/>
      <c r="D13" s="134">
        <f t="shared" si="0"/>
        <v>0</v>
      </c>
    </row>
    <row r="14" s="125" customFormat="1" ht="24.95" customHeight="1" spans="1:4">
      <c r="A14" s="165" t="s">
        <v>119</v>
      </c>
      <c r="B14" s="133"/>
      <c r="C14" s="133"/>
      <c r="D14" s="134">
        <f t="shared" si="0"/>
        <v>0</v>
      </c>
    </row>
    <row r="15" s="125" customFormat="1" ht="24.95" customHeight="1" spans="1:4">
      <c r="A15" s="165" t="s">
        <v>120</v>
      </c>
      <c r="B15" s="133"/>
      <c r="C15" s="133"/>
      <c r="D15" s="134">
        <f t="shared" si="0"/>
        <v>0</v>
      </c>
    </row>
    <row r="16" s="125" customFormat="1" ht="24.95" customHeight="1" spans="1:4">
      <c r="A16" s="165" t="s">
        <v>121</v>
      </c>
      <c r="B16" s="133"/>
      <c r="C16" s="133"/>
      <c r="D16" s="134">
        <f t="shared" si="0"/>
        <v>0</v>
      </c>
    </row>
    <row r="17" s="125" customFormat="1" ht="24.95" customHeight="1" spans="1:4">
      <c r="A17" s="135" t="s">
        <v>122</v>
      </c>
      <c r="B17" s="133"/>
      <c r="C17" s="133"/>
      <c r="D17" s="134">
        <f t="shared" si="0"/>
        <v>0</v>
      </c>
    </row>
    <row r="18" s="125" customFormat="1" ht="24.95" customHeight="1" spans="1:4">
      <c r="A18" s="135" t="s">
        <v>123</v>
      </c>
      <c r="B18" s="133"/>
      <c r="C18" s="133"/>
      <c r="D18" s="134">
        <f t="shared" si="0"/>
        <v>0</v>
      </c>
    </row>
    <row r="19" s="125" customFormat="1" ht="24.95" customHeight="1" spans="1:4">
      <c r="A19" s="135" t="s">
        <v>124</v>
      </c>
      <c r="B19" s="133"/>
      <c r="C19" s="133"/>
      <c r="D19" s="134">
        <f t="shared" si="0"/>
        <v>0</v>
      </c>
    </row>
    <row r="20" s="125" customFormat="1" ht="24.95" customHeight="1" spans="1:4">
      <c r="A20" s="135" t="s">
        <v>125</v>
      </c>
      <c r="B20" s="133"/>
      <c r="C20" s="133"/>
      <c r="D20" s="134">
        <f t="shared" si="0"/>
        <v>0</v>
      </c>
    </row>
    <row r="21" s="125" customFormat="1" ht="24.95" customHeight="1" spans="1:4">
      <c r="A21" s="135" t="s">
        <v>126</v>
      </c>
      <c r="B21" s="133"/>
      <c r="C21" s="133"/>
      <c r="D21" s="134">
        <f t="shared" si="0"/>
        <v>0</v>
      </c>
    </row>
    <row r="22" s="125" customFormat="1" ht="24.95" customHeight="1" spans="1:4">
      <c r="A22" s="135" t="s">
        <v>127</v>
      </c>
      <c r="B22" s="133"/>
      <c r="C22" s="133"/>
      <c r="D22" s="134">
        <f t="shared" si="0"/>
        <v>0</v>
      </c>
    </row>
    <row r="23" s="125" customFormat="1" ht="24.95" customHeight="1" spans="1:4">
      <c r="A23" s="135" t="s">
        <v>128</v>
      </c>
      <c r="B23" s="133"/>
      <c r="C23" s="133"/>
      <c r="D23" s="134">
        <f t="shared" si="0"/>
        <v>0</v>
      </c>
    </row>
    <row r="24" s="125" customFormat="1" ht="24.95" customHeight="1" spans="1:4">
      <c r="A24" s="135" t="s">
        <v>129</v>
      </c>
      <c r="B24" s="133"/>
      <c r="C24" s="133"/>
      <c r="D24" s="134">
        <f t="shared" si="0"/>
        <v>0</v>
      </c>
    </row>
    <row r="25" s="125" customFormat="1" ht="24.95" customHeight="1" spans="1:4">
      <c r="A25" s="135" t="s">
        <v>130</v>
      </c>
      <c r="B25" s="133"/>
      <c r="C25" s="133"/>
      <c r="D25" s="134">
        <f t="shared" si="0"/>
        <v>0</v>
      </c>
    </row>
    <row r="26" s="125" customFormat="1" ht="24.95" customHeight="1" spans="1:4">
      <c r="A26" s="135" t="s">
        <v>131</v>
      </c>
      <c r="B26" s="133"/>
      <c r="C26" s="133"/>
      <c r="D26" s="134">
        <f t="shared" si="0"/>
        <v>0</v>
      </c>
    </row>
    <row r="27" s="125" customFormat="1" ht="24.95" customHeight="1" spans="1:4">
      <c r="A27" s="135" t="s">
        <v>132</v>
      </c>
      <c r="B27" s="133"/>
      <c r="C27" s="133"/>
      <c r="D27" s="134">
        <f t="shared" si="0"/>
        <v>0</v>
      </c>
    </row>
    <row r="28" s="125" customFormat="1" ht="24.95" customHeight="1" spans="1:4">
      <c r="A28" s="135" t="s">
        <v>133</v>
      </c>
      <c r="B28" s="133"/>
      <c r="C28" s="133"/>
      <c r="D28" s="134">
        <f t="shared" si="0"/>
        <v>0</v>
      </c>
    </row>
    <row r="29" s="125" customFormat="1" ht="24.95" customHeight="1" spans="1:4">
      <c r="A29" s="135" t="s">
        <v>134</v>
      </c>
      <c r="B29" s="133"/>
      <c r="C29" s="133"/>
      <c r="D29" s="134">
        <f t="shared" si="0"/>
        <v>0</v>
      </c>
    </row>
    <row r="30" s="125" customFormat="1" ht="24.95" customHeight="1" spans="1:4">
      <c r="A30" s="135" t="s">
        <v>135</v>
      </c>
      <c r="B30" s="133"/>
      <c r="C30" s="133"/>
      <c r="D30" s="134">
        <f t="shared" si="0"/>
        <v>0</v>
      </c>
    </row>
    <row r="31" s="125" customFormat="1" ht="24.95" customHeight="1" spans="1:4">
      <c r="A31" s="135" t="s">
        <v>136</v>
      </c>
      <c r="B31" s="133"/>
      <c r="C31" s="133"/>
      <c r="D31" s="134">
        <f t="shared" si="0"/>
        <v>0</v>
      </c>
    </row>
    <row r="32" s="125" customFormat="1" ht="24.95" customHeight="1" spans="1:4">
      <c r="A32" s="135" t="s">
        <v>137</v>
      </c>
      <c r="B32" s="133"/>
      <c r="C32" s="133"/>
      <c r="D32" s="134">
        <f t="shared" si="0"/>
        <v>0</v>
      </c>
    </row>
    <row r="33" s="125" customFormat="1" ht="24.95" customHeight="1" spans="1:4">
      <c r="A33" s="135" t="s">
        <v>138</v>
      </c>
      <c r="B33" s="133"/>
      <c r="C33" s="133"/>
      <c r="D33" s="134">
        <f t="shared" si="0"/>
        <v>0</v>
      </c>
    </row>
    <row r="34" s="125" customFormat="1" ht="24.95" customHeight="1" spans="1:4">
      <c r="A34" s="135" t="s">
        <v>139</v>
      </c>
      <c r="B34" s="133"/>
      <c r="C34" s="133"/>
      <c r="D34" s="134">
        <f t="shared" si="0"/>
        <v>0</v>
      </c>
    </row>
    <row r="35" s="125" customFormat="1" ht="24.95" customHeight="1" spans="1:4">
      <c r="A35" s="135" t="s">
        <v>140</v>
      </c>
      <c r="B35" s="133"/>
      <c r="C35" s="133"/>
      <c r="D35" s="134">
        <f t="shared" si="0"/>
        <v>0</v>
      </c>
    </row>
    <row r="36" s="125" customFormat="1" ht="24.95" customHeight="1" spans="1:4">
      <c r="A36" s="135" t="s">
        <v>141</v>
      </c>
      <c r="B36" s="133"/>
      <c r="C36" s="133"/>
      <c r="D36" s="134">
        <f t="shared" si="0"/>
        <v>0</v>
      </c>
    </row>
    <row r="37" s="125" customFormat="1" ht="24.95" customHeight="1" spans="1:4">
      <c r="A37" s="135" t="s">
        <v>142</v>
      </c>
      <c r="B37" s="133"/>
      <c r="C37" s="133"/>
      <c r="D37" s="134">
        <f t="shared" si="0"/>
        <v>0</v>
      </c>
    </row>
    <row r="38" s="125" customFormat="1" ht="24.95" customHeight="1" spans="1:4">
      <c r="A38" s="135" t="s">
        <v>143</v>
      </c>
      <c r="B38" s="133"/>
      <c r="C38" s="133"/>
      <c r="D38" s="134">
        <f t="shared" si="0"/>
        <v>0</v>
      </c>
    </row>
    <row r="39" s="125" customFormat="1" ht="24.95" customHeight="1" spans="1:4">
      <c r="A39" s="135" t="s">
        <v>144</v>
      </c>
      <c r="B39" s="133">
        <f>SUM(B40:B60)</f>
        <v>438</v>
      </c>
      <c r="C39" s="133">
        <f>SUM(C40:C60)</f>
        <v>417</v>
      </c>
      <c r="D39" s="134">
        <f t="shared" si="0"/>
        <v>0.952054794520548</v>
      </c>
    </row>
    <row r="40" s="125" customFormat="1" ht="24.95" customHeight="1" spans="1:4">
      <c r="A40" s="135" t="s">
        <v>145</v>
      </c>
      <c r="B40" s="133">
        <v>183</v>
      </c>
      <c r="C40" s="133">
        <v>155</v>
      </c>
      <c r="D40" s="134">
        <f t="shared" si="0"/>
        <v>0.846994535519126</v>
      </c>
    </row>
    <row r="41" s="125" customFormat="1" ht="24.95" customHeight="1" spans="1:4">
      <c r="A41" s="135" t="s">
        <v>146</v>
      </c>
      <c r="B41" s="133"/>
      <c r="C41" s="133"/>
      <c r="D41" s="134">
        <f t="shared" si="0"/>
        <v>0</v>
      </c>
    </row>
    <row r="42" s="125" customFormat="1" ht="24.95" customHeight="1" spans="1:4">
      <c r="A42" s="135" t="s">
        <v>147</v>
      </c>
      <c r="B42" s="133"/>
      <c r="C42" s="133"/>
      <c r="D42" s="134">
        <f t="shared" si="0"/>
        <v>0</v>
      </c>
    </row>
    <row r="43" s="125" customFormat="1" ht="24.95" customHeight="1" spans="1:4">
      <c r="A43" s="135" t="s">
        <v>148</v>
      </c>
      <c r="B43" s="133"/>
      <c r="C43" s="133"/>
      <c r="D43" s="134">
        <f t="shared" si="0"/>
        <v>0</v>
      </c>
    </row>
    <row r="44" s="125" customFormat="1" ht="24.95" customHeight="1" spans="1:4">
      <c r="A44" s="135" t="s">
        <v>149</v>
      </c>
      <c r="B44" s="133"/>
      <c r="C44" s="133"/>
      <c r="D44" s="134">
        <f t="shared" si="0"/>
        <v>0</v>
      </c>
    </row>
    <row r="45" s="125" customFormat="1" ht="24.95" customHeight="1" spans="1:4">
      <c r="A45" s="135" t="s">
        <v>150</v>
      </c>
      <c r="B45" s="133"/>
      <c r="C45" s="133"/>
      <c r="D45" s="134">
        <f t="shared" si="0"/>
        <v>0</v>
      </c>
    </row>
    <row r="46" s="125" customFormat="1" ht="24.95" customHeight="1" spans="1:4">
      <c r="A46" s="135" t="s">
        <v>151</v>
      </c>
      <c r="B46" s="133"/>
      <c r="C46" s="133"/>
      <c r="D46" s="134">
        <f t="shared" si="0"/>
        <v>0</v>
      </c>
    </row>
    <row r="47" s="125" customFormat="1" ht="24.95" customHeight="1" spans="1:4">
      <c r="A47" s="135" t="s">
        <v>152</v>
      </c>
      <c r="B47" s="133">
        <v>33</v>
      </c>
      <c r="C47" s="133">
        <v>36</v>
      </c>
      <c r="D47" s="134">
        <f t="shared" si="0"/>
        <v>1.09090909090909</v>
      </c>
    </row>
    <row r="48" s="125" customFormat="1" ht="24.95" customHeight="1" spans="1:4">
      <c r="A48" s="135" t="s">
        <v>153</v>
      </c>
      <c r="B48" s="133"/>
      <c r="C48" s="133"/>
      <c r="D48" s="134">
        <f t="shared" si="0"/>
        <v>0</v>
      </c>
    </row>
    <row r="49" s="125" customFormat="1" ht="24.95" customHeight="1" spans="1:4">
      <c r="A49" s="135" t="s">
        <v>154</v>
      </c>
      <c r="B49" s="133">
        <v>1</v>
      </c>
      <c r="C49" s="133"/>
      <c r="D49" s="166" t="s">
        <v>66</v>
      </c>
    </row>
    <row r="50" s="125" customFormat="1" ht="24.95" customHeight="1" spans="1:4">
      <c r="A50" s="135" t="s">
        <v>155</v>
      </c>
      <c r="B50" s="133"/>
      <c r="C50" s="133">
        <v>30</v>
      </c>
      <c r="D50" s="134">
        <f t="shared" ref="D50:D56" si="1">IFERROR(C50/B50,0)</f>
        <v>0</v>
      </c>
    </row>
    <row r="51" s="125" customFormat="1" ht="24.95" customHeight="1" spans="1:4">
      <c r="A51" s="135" t="s">
        <v>156</v>
      </c>
      <c r="B51" s="133">
        <v>155</v>
      </c>
      <c r="C51" s="133">
        <v>196</v>
      </c>
      <c r="D51" s="134">
        <f t="shared" si="1"/>
        <v>1.26451612903226</v>
      </c>
    </row>
    <row r="52" s="125" customFormat="1" ht="24.95" customHeight="1" spans="1:4">
      <c r="A52" s="135" t="s">
        <v>157</v>
      </c>
      <c r="B52" s="133"/>
      <c r="C52" s="133"/>
      <c r="D52" s="134">
        <f t="shared" si="1"/>
        <v>0</v>
      </c>
    </row>
    <row r="53" s="125" customFormat="1" ht="24.95" customHeight="1" spans="1:4">
      <c r="A53" s="135" t="s">
        <v>158</v>
      </c>
      <c r="B53" s="133"/>
      <c r="C53" s="133"/>
      <c r="D53" s="134">
        <f t="shared" si="1"/>
        <v>0</v>
      </c>
    </row>
    <row r="54" s="125" customFormat="1" ht="24.95" customHeight="1" spans="1:4">
      <c r="A54" s="135" t="s">
        <v>159</v>
      </c>
      <c r="B54" s="133"/>
      <c r="C54" s="133"/>
      <c r="D54" s="134">
        <f t="shared" si="1"/>
        <v>0</v>
      </c>
    </row>
    <row r="55" s="125" customFormat="1" ht="24.95" customHeight="1" spans="1:4">
      <c r="A55" s="135" t="s">
        <v>160</v>
      </c>
      <c r="B55" s="133"/>
      <c r="C55" s="133"/>
      <c r="D55" s="134">
        <f t="shared" si="1"/>
        <v>0</v>
      </c>
    </row>
    <row r="56" s="125" customFormat="1" ht="24.95" customHeight="1" spans="1:4">
      <c r="A56" s="135" t="s">
        <v>161</v>
      </c>
      <c r="B56" s="133"/>
      <c r="C56" s="133"/>
      <c r="D56" s="134">
        <f t="shared" si="1"/>
        <v>0</v>
      </c>
    </row>
    <row r="57" s="125" customFormat="1" ht="24.95" customHeight="1" spans="1:4">
      <c r="A57" s="135" t="s">
        <v>162</v>
      </c>
      <c r="B57" s="133">
        <v>66</v>
      </c>
      <c r="C57" s="133"/>
      <c r="D57" s="166" t="s">
        <v>66</v>
      </c>
    </row>
    <row r="58" s="125" customFormat="1" ht="24.95" customHeight="1" spans="1:4">
      <c r="A58" s="135" t="s">
        <v>163</v>
      </c>
      <c r="B58" s="133"/>
      <c r="C58" s="133"/>
      <c r="D58" s="134">
        <f t="shared" ref="D58:D61" si="2">IFERROR(C58/B58,0)</f>
        <v>0</v>
      </c>
    </row>
    <row r="59" s="125" customFormat="1" ht="24.95" customHeight="1" spans="1:4">
      <c r="A59" s="135" t="s">
        <v>164</v>
      </c>
      <c r="B59" s="133"/>
      <c r="C59" s="133"/>
      <c r="D59" s="134">
        <f t="shared" si="2"/>
        <v>0</v>
      </c>
    </row>
    <row r="60" s="125" customFormat="1" ht="24.95" customHeight="1" spans="1:4">
      <c r="A60" s="135" t="s">
        <v>165</v>
      </c>
      <c r="B60" s="133"/>
      <c r="C60" s="133"/>
      <c r="D60" s="134">
        <f t="shared" si="2"/>
        <v>0</v>
      </c>
    </row>
    <row r="61" s="125" customFormat="1" ht="24.95" customHeight="1" spans="1:4">
      <c r="A61" s="137" t="s">
        <v>166</v>
      </c>
      <c r="B61" s="138">
        <f>B5+B39</f>
        <v>1899</v>
      </c>
      <c r="C61" s="138">
        <f>C5+C39</f>
        <v>1033</v>
      </c>
      <c r="D61" s="139">
        <f t="shared" si="2"/>
        <v>0.543970510795155</v>
      </c>
    </row>
  </sheetData>
  <sheetProtection formatCells="0" formatColumns="0" formatRows="0"/>
  <mergeCells count="1">
    <mergeCell ref="A2:D2"/>
  </mergeCells>
  <printOptions horizontalCentered="1"/>
  <pageMargins left="0.707638888888889" right="0.238888888888889" top="0.747916666666667" bottom="0.747916666666667" header="0.313888888888889" footer="0.313888888888889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showZeros="0" workbookViewId="0">
      <selection activeCell="G15" sqref="G15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6" width="9.125" style="148"/>
    <col min="247" max="247" width="30.125" style="148" customWidth="1"/>
    <col min="248" max="250" width="16.625" style="148" customWidth="1"/>
    <col min="251" max="251" width="30.125" style="148" customWidth="1"/>
    <col min="252" max="254" width="18" style="148" customWidth="1"/>
    <col min="255" max="259" width="9.125" style="148" hidden="1" customWidth="1"/>
    <col min="260" max="502" width="9.125" style="148"/>
    <col min="503" max="503" width="30.125" style="148" customWidth="1"/>
    <col min="504" max="506" width="16.625" style="148" customWidth="1"/>
    <col min="507" max="507" width="30.125" style="148" customWidth="1"/>
    <col min="508" max="510" width="18" style="148" customWidth="1"/>
    <col min="511" max="515" width="9.125" style="148" hidden="1" customWidth="1"/>
    <col min="516" max="758" width="9.125" style="148"/>
    <col min="759" max="759" width="30.125" style="148" customWidth="1"/>
    <col min="760" max="762" width="16.625" style="148" customWidth="1"/>
    <col min="763" max="763" width="30.125" style="148" customWidth="1"/>
    <col min="764" max="766" width="18" style="148" customWidth="1"/>
    <col min="767" max="771" width="9.125" style="148" hidden="1" customWidth="1"/>
    <col min="772" max="1014" width="9.125" style="148"/>
    <col min="1015" max="1015" width="30.125" style="148" customWidth="1"/>
    <col min="1016" max="1018" width="16.625" style="148" customWidth="1"/>
    <col min="1019" max="1019" width="30.125" style="148" customWidth="1"/>
    <col min="1020" max="1022" width="18" style="148" customWidth="1"/>
    <col min="1023" max="1027" width="9.125" style="148" hidden="1" customWidth="1"/>
    <col min="1028" max="1270" width="9.125" style="148"/>
    <col min="1271" max="1271" width="30.125" style="148" customWidth="1"/>
    <col min="1272" max="1274" width="16.625" style="148" customWidth="1"/>
    <col min="1275" max="1275" width="30.125" style="148" customWidth="1"/>
    <col min="1276" max="1278" width="18" style="148" customWidth="1"/>
    <col min="1279" max="1283" width="9.125" style="148" hidden="1" customWidth="1"/>
    <col min="1284" max="1526" width="9.125" style="148"/>
    <col min="1527" max="1527" width="30.125" style="148" customWidth="1"/>
    <col min="1528" max="1530" width="16.625" style="148" customWidth="1"/>
    <col min="1531" max="1531" width="30.125" style="148" customWidth="1"/>
    <col min="1532" max="1534" width="18" style="148" customWidth="1"/>
    <col min="1535" max="1539" width="9.125" style="148" hidden="1" customWidth="1"/>
    <col min="1540" max="1782" width="9.125" style="148"/>
    <col min="1783" max="1783" width="30.125" style="148" customWidth="1"/>
    <col min="1784" max="1786" width="16.625" style="148" customWidth="1"/>
    <col min="1787" max="1787" width="30.125" style="148" customWidth="1"/>
    <col min="1788" max="1790" width="18" style="148" customWidth="1"/>
    <col min="1791" max="1795" width="9.125" style="148" hidden="1" customWidth="1"/>
    <col min="1796" max="2038" width="9.125" style="148"/>
    <col min="2039" max="2039" width="30.125" style="148" customWidth="1"/>
    <col min="2040" max="2042" width="16.625" style="148" customWidth="1"/>
    <col min="2043" max="2043" width="30.125" style="148" customWidth="1"/>
    <col min="2044" max="2046" width="18" style="148" customWidth="1"/>
    <col min="2047" max="2051" width="9.125" style="148" hidden="1" customWidth="1"/>
    <col min="2052" max="2294" width="9.125" style="148"/>
    <col min="2295" max="2295" width="30.125" style="148" customWidth="1"/>
    <col min="2296" max="2298" width="16.625" style="148" customWidth="1"/>
    <col min="2299" max="2299" width="30.125" style="148" customWidth="1"/>
    <col min="2300" max="2302" width="18" style="148" customWidth="1"/>
    <col min="2303" max="2307" width="9.125" style="148" hidden="1" customWidth="1"/>
    <col min="2308" max="2550" width="9.125" style="148"/>
    <col min="2551" max="2551" width="30.125" style="148" customWidth="1"/>
    <col min="2552" max="2554" width="16.625" style="148" customWidth="1"/>
    <col min="2555" max="2555" width="30.125" style="148" customWidth="1"/>
    <col min="2556" max="2558" width="18" style="148" customWidth="1"/>
    <col min="2559" max="2563" width="9.125" style="148" hidden="1" customWidth="1"/>
    <col min="2564" max="2806" width="9.125" style="148"/>
    <col min="2807" max="2807" width="30.125" style="148" customWidth="1"/>
    <col min="2808" max="2810" width="16.625" style="148" customWidth="1"/>
    <col min="2811" max="2811" width="30.125" style="148" customWidth="1"/>
    <col min="2812" max="2814" width="18" style="148" customWidth="1"/>
    <col min="2815" max="2819" width="9.125" style="148" hidden="1" customWidth="1"/>
    <col min="2820" max="3062" width="9.125" style="148"/>
    <col min="3063" max="3063" width="30.125" style="148" customWidth="1"/>
    <col min="3064" max="3066" width="16.625" style="148" customWidth="1"/>
    <col min="3067" max="3067" width="30.125" style="148" customWidth="1"/>
    <col min="3068" max="3070" width="18" style="148" customWidth="1"/>
    <col min="3071" max="3075" width="9.125" style="148" hidden="1" customWidth="1"/>
    <col min="3076" max="3318" width="9.125" style="148"/>
    <col min="3319" max="3319" width="30.125" style="148" customWidth="1"/>
    <col min="3320" max="3322" width="16.625" style="148" customWidth="1"/>
    <col min="3323" max="3323" width="30.125" style="148" customWidth="1"/>
    <col min="3324" max="3326" width="18" style="148" customWidth="1"/>
    <col min="3327" max="3331" width="9.125" style="148" hidden="1" customWidth="1"/>
    <col min="3332" max="3574" width="9.125" style="148"/>
    <col min="3575" max="3575" width="30.125" style="148" customWidth="1"/>
    <col min="3576" max="3578" width="16.625" style="148" customWidth="1"/>
    <col min="3579" max="3579" width="30.125" style="148" customWidth="1"/>
    <col min="3580" max="3582" width="18" style="148" customWidth="1"/>
    <col min="3583" max="3587" width="9.125" style="148" hidden="1" customWidth="1"/>
    <col min="3588" max="3830" width="9.125" style="148"/>
    <col min="3831" max="3831" width="30.125" style="148" customWidth="1"/>
    <col min="3832" max="3834" width="16.625" style="148" customWidth="1"/>
    <col min="3835" max="3835" width="30.125" style="148" customWidth="1"/>
    <col min="3836" max="3838" width="18" style="148" customWidth="1"/>
    <col min="3839" max="3843" width="9.125" style="148" hidden="1" customWidth="1"/>
    <col min="3844" max="4086" width="9.125" style="148"/>
    <col min="4087" max="4087" width="30.125" style="148" customWidth="1"/>
    <col min="4088" max="4090" width="16.625" style="148" customWidth="1"/>
    <col min="4091" max="4091" width="30.125" style="148" customWidth="1"/>
    <col min="4092" max="4094" width="18" style="148" customWidth="1"/>
    <col min="4095" max="4099" width="9.125" style="148" hidden="1" customWidth="1"/>
    <col min="4100" max="4342" width="9.125" style="148"/>
    <col min="4343" max="4343" width="30.125" style="148" customWidth="1"/>
    <col min="4344" max="4346" width="16.625" style="148" customWidth="1"/>
    <col min="4347" max="4347" width="30.125" style="148" customWidth="1"/>
    <col min="4348" max="4350" width="18" style="148" customWidth="1"/>
    <col min="4351" max="4355" width="9.125" style="148" hidden="1" customWidth="1"/>
    <col min="4356" max="4598" width="9.125" style="148"/>
    <col min="4599" max="4599" width="30.125" style="148" customWidth="1"/>
    <col min="4600" max="4602" width="16.625" style="148" customWidth="1"/>
    <col min="4603" max="4603" width="30.125" style="148" customWidth="1"/>
    <col min="4604" max="4606" width="18" style="148" customWidth="1"/>
    <col min="4607" max="4611" width="9.125" style="148" hidden="1" customWidth="1"/>
    <col min="4612" max="4854" width="9.125" style="148"/>
    <col min="4855" max="4855" width="30.125" style="148" customWidth="1"/>
    <col min="4856" max="4858" width="16.625" style="148" customWidth="1"/>
    <col min="4859" max="4859" width="30.125" style="148" customWidth="1"/>
    <col min="4860" max="4862" width="18" style="148" customWidth="1"/>
    <col min="4863" max="4867" width="9.125" style="148" hidden="1" customWidth="1"/>
    <col min="4868" max="5110" width="9.125" style="148"/>
    <col min="5111" max="5111" width="30.125" style="148" customWidth="1"/>
    <col min="5112" max="5114" width="16.625" style="148" customWidth="1"/>
    <col min="5115" max="5115" width="30.125" style="148" customWidth="1"/>
    <col min="5116" max="5118" width="18" style="148" customWidth="1"/>
    <col min="5119" max="5123" width="9.125" style="148" hidden="1" customWidth="1"/>
    <col min="5124" max="5366" width="9.125" style="148"/>
    <col min="5367" max="5367" width="30.125" style="148" customWidth="1"/>
    <col min="5368" max="5370" width="16.625" style="148" customWidth="1"/>
    <col min="5371" max="5371" width="30.125" style="148" customWidth="1"/>
    <col min="5372" max="5374" width="18" style="148" customWidth="1"/>
    <col min="5375" max="5379" width="9.125" style="148" hidden="1" customWidth="1"/>
    <col min="5380" max="5622" width="9.125" style="148"/>
    <col min="5623" max="5623" width="30.125" style="148" customWidth="1"/>
    <col min="5624" max="5626" width="16.625" style="148" customWidth="1"/>
    <col min="5627" max="5627" width="30.125" style="148" customWidth="1"/>
    <col min="5628" max="5630" width="18" style="148" customWidth="1"/>
    <col min="5631" max="5635" width="9.125" style="148" hidden="1" customWidth="1"/>
    <col min="5636" max="5878" width="9.125" style="148"/>
    <col min="5879" max="5879" width="30.125" style="148" customWidth="1"/>
    <col min="5880" max="5882" width="16.625" style="148" customWidth="1"/>
    <col min="5883" max="5883" width="30.125" style="148" customWidth="1"/>
    <col min="5884" max="5886" width="18" style="148" customWidth="1"/>
    <col min="5887" max="5891" width="9.125" style="148" hidden="1" customWidth="1"/>
    <col min="5892" max="6134" width="9.125" style="148"/>
    <col min="6135" max="6135" width="30.125" style="148" customWidth="1"/>
    <col min="6136" max="6138" width="16.625" style="148" customWidth="1"/>
    <col min="6139" max="6139" width="30.125" style="148" customWidth="1"/>
    <col min="6140" max="6142" width="18" style="148" customWidth="1"/>
    <col min="6143" max="6147" width="9.125" style="148" hidden="1" customWidth="1"/>
    <col min="6148" max="6390" width="9.125" style="148"/>
    <col min="6391" max="6391" width="30.125" style="148" customWidth="1"/>
    <col min="6392" max="6394" width="16.625" style="148" customWidth="1"/>
    <col min="6395" max="6395" width="30.125" style="148" customWidth="1"/>
    <col min="6396" max="6398" width="18" style="148" customWidth="1"/>
    <col min="6399" max="6403" width="9.125" style="148" hidden="1" customWidth="1"/>
    <col min="6404" max="6646" width="9.125" style="148"/>
    <col min="6647" max="6647" width="30.125" style="148" customWidth="1"/>
    <col min="6648" max="6650" width="16.625" style="148" customWidth="1"/>
    <col min="6651" max="6651" width="30.125" style="148" customWidth="1"/>
    <col min="6652" max="6654" width="18" style="148" customWidth="1"/>
    <col min="6655" max="6659" width="9.125" style="148" hidden="1" customWidth="1"/>
    <col min="6660" max="6902" width="9.125" style="148"/>
    <col min="6903" max="6903" width="30.125" style="148" customWidth="1"/>
    <col min="6904" max="6906" width="16.625" style="148" customWidth="1"/>
    <col min="6907" max="6907" width="30.125" style="148" customWidth="1"/>
    <col min="6908" max="6910" width="18" style="148" customWidth="1"/>
    <col min="6911" max="6915" width="9.125" style="148" hidden="1" customWidth="1"/>
    <col min="6916" max="7158" width="9.125" style="148"/>
    <col min="7159" max="7159" width="30.125" style="148" customWidth="1"/>
    <col min="7160" max="7162" width="16.625" style="148" customWidth="1"/>
    <col min="7163" max="7163" width="30.125" style="148" customWidth="1"/>
    <col min="7164" max="7166" width="18" style="148" customWidth="1"/>
    <col min="7167" max="7171" width="9.125" style="148" hidden="1" customWidth="1"/>
    <col min="7172" max="7414" width="9.125" style="148"/>
    <col min="7415" max="7415" width="30.125" style="148" customWidth="1"/>
    <col min="7416" max="7418" width="16.625" style="148" customWidth="1"/>
    <col min="7419" max="7419" width="30.125" style="148" customWidth="1"/>
    <col min="7420" max="7422" width="18" style="148" customWidth="1"/>
    <col min="7423" max="7427" width="9.125" style="148" hidden="1" customWidth="1"/>
    <col min="7428" max="7670" width="9.125" style="148"/>
    <col min="7671" max="7671" width="30.125" style="148" customWidth="1"/>
    <col min="7672" max="7674" width="16.625" style="148" customWidth="1"/>
    <col min="7675" max="7675" width="30.125" style="148" customWidth="1"/>
    <col min="7676" max="7678" width="18" style="148" customWidth="1"/>
    <col min="7679" max="7683" width="9.125" style="148" hidden="1" customWidth="1"/>
    <col min="7684" max="7926" width="9.125" style="148"/>
    <col min="7927" max="7927" width="30.125" style="148" customWidth="1"/>
    <col min="7928" max="7930" width="16.625" style="148" customWidth="1"/>
    <col min="7931" max="7931" width="30.125" style="148" customWidth="1"/>
    <col min="7932" max="7934" width="18" style="148" customWidth="1"/>
    <col min="7935" max="7939" width="9.125" style="148" hidden="1" customWidth="1"/>
    <col min="7940" max="8182" width="9.125" style="148"/>
    <col min="8183" max="8183" width="30.125" style="148" customWidth="1"/>
    <col min="8184" max="8186" width="16.625" style="148" customWidth="1"/>
    <col min="8187" max="8187" width="30.125" style="148" customWidth="1"/>
    <col min="8188" max="8190" width="18" style="148" customWidth="1"/>
    <col min="8191" max="8195" width="9.125" style="148" hidden="1" customWidth="1"/>
    <col min="8196" max="8438" width="9.125" style="148"/>
    <col min="8439" max="8439" width="30.125" style="148" customWidth="1"/>
    <col min="8440" max="8442" width="16.625" style="148" customWidth="1"/>
    <col min="8443" max="8443" width="30.125" style="148" customWidth="1"/>
    <col min="8444" max="8446" width="18" style="148" customWidth="1"/>
    <col min="8447" max="8451" width="9.125" style="148" hidden="1" customWidth="1"/>
    <col min="8452" max="8694" width="9.125" style="148"/>
    <col min="8695" max="8695" width="30.125" style="148" customWidth="1"/>
    <col min="8696" max="8698" width="16.625" style="148" customWidth="1"/>
    <col min="8699" max="8699" width="30.125" style="148" customWidth="1"/>
    <col min="8700" max="8702" width="18" style="148" customWidth="1"/>
    <col min="8703" max="8707" width="9.125" style="148" hidden="1" customWidth="1"/>
    <col min="8708" max="8950" width="9.125" style="148"/>
    <col min="8951" max="8951" width="30.125" style="148" customWidth="1"/>
    <col min="8952" max="8954" width="16.625" style="148" customWidth="1"/>
    <col min="8955" max="8955" width="30.125" style="148" customWidth="1"/>
    <col min="8956" max="8958" width="18" style="148" customWidth="1"/>
    <col min="8959" max="8963" width="9.125" style="148" hidden="1" customWidth="1"/>
    <col min="8964" max="9206" width="9.125" style="148"/>
    <col min="9207" max="9207" width="30.125" style="148" customWidth="1"/>
    <col min="9208" max="9210" width="16.625" style="148" customWidth="1"/>
    <col min="9211" max="9211" width="30.125" style="148" customWidth="1"/>
    <col min="9212" max="9214" width="18" style="148" customWidth="1"/>
    <col min="9215" max="9219" width="9.125" style="148" hidden="1" customWidth="1"/>
    <col min="9220" max="9462" width="9.125" style="148"/>
    <col min="9463" max="9463" width="30.125" style="148" customWidth="1"/>
    <col min="9464" max="9466" width="16.625" style="148" customWidth="1"/>
    <col min="9467" max="9467" width="30.125" style="148" customWidth="1"/>
    <col min="9468" max="9470" width="18" style="148" customWidth="1"/>
    <col min="9471" max="9475" width="9.125" style="148" hidden="1" customWidth="1"/>
    <col min="9476" max="9718" width="9.125" style="148"/>
    <col min="9719" max="9719" width="30.125" style="148" customWidth="1"/>
    <col min="9720" max="9722" width="16.625" style="148" customWidth="1"/>
    <col min="9723" max="9723" width="30.125" style="148" customWidth="1"/>
    <col min="9724" max="9726" width="18" style="148" customWidth="1"/>
    <col min="9727" max="9731" width="9.125" style="148" hidden="1" customWidth="1"/>
    <col min="9732" max="9974" width="9.125" style="148"/>
    <col min="9975" max="9975" width="30.125" style="148" customWidth="1"/>
    <col min="9976" max="9978" width="16.625" style="148" customWidth="1"/>
    <col min="9979" max="9979" width="30.125" style="148" customWidth="1"/>
    <col min="9980" max="9982" width="18" style="148" customWidth="1"/>
    <col min="9983" max="9987" width="9.125" style="148" hidden="1" customWidth="1"/>
    <col min="9988" max="10230" width="9.125" style="148"/>
    <col min="10231" max="10231" width="30.125" style="148" customWidth="1"/>
    <col min="10232" max="10234" width="16.625" style="148" customWidth="1"/>
    <col min="10235" max="10235" width="30.125" style="148" customWidth="1"/>
    <col min="10236" max="10238" width="18" style="148" customWidth="1"/>
    <col min="10239" max="10243" width="9.125" style="148" hidden="1" customWidth="1"/>
    <col min="10244" max="10486" width="9.125" style="148"/>
    <col min="10487" max="10487" width="30.125" style="148" customWidth="1"/>
    <col min="10488" max="10490" width="16.625" style="148" customWidth="1"/>
    <col min="10491" max="10491" width="30.125" style="148" customWidth="1"/>
    <col min="10492" max="10494" width="18" style="148" customWidth="1"/>
    <col min="10495" max="10499" width="9.125" style="148" hidden="1" customWidth="1"/>
    <col min="10500" max="10742" width="9.125" style="148"/>
    <col min="10743" max="10743" width="30.125" style="148" customWidth="1"/>
    <col min="10744" max="10746" width="16.625" style="148" customWidth="1"/>
    <col min="10747" max="10747" width="30.125" style="148" customWidth="1"/>
    <col min="10748" max="10750" width="18" style="148" customWidth="1"/>
    <col min="10751" max="10755" width="9.125" style="148" hidden="1" customWidth="1"/>
    <col min="10756" max="10998" width="9.125" style="148"/>
    <col min="10999" max="10999" width="30.125" style="148" customWidth="1"/>
    <col min="11000" max="11002" width="16.625" style="148" customWidth="1"/>
    <col min="11003" max="11003" width="30.125" style="148" customWidth="1"/>
    <col min="11004" max="11006" width="18" style="148" customWidth="1"/>
    <col min="11007" max="11011" width="9.125" style="148" hidden="1" customWidth="1"/>
    <col min="11012" max="11254" width="9.125" style="148"/>
    <col min="11255" max="11255" width="30.125" style="148" customWidth="1"/>
    <col min="11256" max="11258" width="16.625" style="148" customWidth="1"/>
    <col min="11259" max="11259" width="30.125" style="148" customWidth="1"/>
    <col min="11260" max="11262" width="18" style="148" customWidth="1"/>
    <col min="11263" max="11267" width="9.125" style="148" hidden="1" customWidth="1"/>
    <col min="11268" max="11510" width="9.125" style="148"/>
    <col min="11511" max="11511" width="30.125" style="148" customWidth="1"/>
    <col min="11512" max="11514" width="16.625" style="148" customWidth="1"/>
    <col min="11515" max="11515" width="30.125" style="148" customWidth="1"/>
    <col min="11516" max="11518" width="18" style="148" customWidth="1"/>
    <col min="11519" max="11523" width="9.125" style="148" hidden="1" customWidth="1"/>
    <col min="11524" max="11766" width="9.125" style="148"/>
    <col min="11767" max="11767" width="30.125" style="148" customWidth="1"/>
    <col min="11768" max="11770" width="16.625" style="148" customWidth="1"/>
    <col min="11771" max="11771" width="30.125" style="148" customWidth="1"/>
    <col min="11772" max="11774" width="18" style="148" customWidth="1"/>
    <col min="11775" max="11779" width="9.125" style="148" hidden="1" customWidth="1"/>
    <col min="11780" max="12022" width="9.125" style="148"/>
    <col min="12023" max="12023" width="30.125" style="148" customWidth="1"/>
    <col min="12024" max="12026" width="16.625" style="148" customWidth="1"/>
    <col min="12027" max="12027" width="30.125" style="148" customWidth="1"/>
    <col min="12028" max="12030" width="18" style="148" customWidth="1"/>
    <col min="12031" max="12035" width="9.125" style="148" hidden="1" customWidth="1"/>
    <col min="12036" max="12278" width="9.125" style="148"/>
    <col min="12279" max="12279" width="30.125" style="148" customWidth="1"/>
    <col min="12280" max="12282" width="16.625" style="148" customWidth="1"/>
    <col min="12283" max="12283" width="30.125" style="148" customWidth="1"/>
    <col min="12284" max="12286" width="18" style="148" customWidth="1"/>
    <col min="12287" max="12291" width="9.125" style="148" hidden="1" customWidth="1"/>
    <col min="12292" max="12534" width="9.125" style="148"/>
    <col min="12535" max="12535" width="30.125" style="148" customWidth="1"/>
    <col min="12536" max="12538" width="16.625" style="148" customWidth="1"/>
    <col min="12539" max="12539" width="30.125" style="148" customWidth="1"/>
    <col min="12540" max="12542" width="18" style="148" customWidth="1"/>
    <col min="12543" max="12547" width="9.125" style="148" hidden="1" customWidth="1"/>
    <col min="12548" max="12790" width="9.125" style="148"/>
    <col min="12791" max="12791" width="30.125" style="148" customWidth="1"/>
    <col min="12792" max="12794" width="16.625" style="148" customWidth="1"/>
    <col min="12795" max="12795" width="30.125" style="148" customWidth="1"/>
    <col min="12796" max="12798" width="18" style="148" customWidth="1"/>
    <col min="12799" max="12803" width="9.125" style="148" hidden="1" customWidth="1"/>
    <col min="12804" max="13046" width="9.125" style="148"/>
    <col min="13047" max="13047" width="30.125" style="148" customWidth="1"/>
    <col min="13048" max="13050" width="16.625" style="148" customWidth="1"/>
    <col min="13051" max="13051" width="30.125" style="148" customWidth="1"/>
    <col min="13052" max="13054" width="18" style="148" customWidth="1"/>
    <col min="13055" max="13059" width="9.125" style="148" hidden="1" customWidth="1"/>
    <col min="13060" max="13302" width="9.125" style="148"/>
    <col min="13303" max="13303" width="30.125" style="148" customWidth="1"/>
    <col min="13304" max="13306" width="16.625" style="148" customWidth="1"/>
    <col min="13307" max="13307" width="30.125" style="148" customWidth="1"/>
    <col min="13308" max="13310" width="18" style="148" customWidth="1"/>
    <col min="13311" max="13315" width="9.125" style="148" hidden="1" customWidth="1"/>
    <col min="13316" max="13558" width="9.125" style="148"/>
    <col min="13559" max="13559" width="30.125" style="148" customWidth="1"/>
    <col min="13560" max="13562" width="16.625" style="148" customWidth="1"/>
    <col min="13563" max="13563" width="30.125" style="148" customWidth="1"/>
    <col min="13564" max="13566" width="18" style="148" customWidth="1"/>
    <col min="13567" max="13571" width="9.125" style="148" hidden="1" customWidth="1"/>
    <col min="13572" max="13814" width="9.125" style="148"/>
    <col min="13815" max="13815" width="30.125" style="148" customWidth="1"/>
    <col min="13816" max="13818" width="16.625" style="148" customWidth="1"/>
    <col min="13819" max="13819" width="30.125" style="148" customWidth="1"/>
    <col min="13820" max="13822" width="18" style="148" customWidth="1"/>
    <col min="13823" max="13827" width="9.125" style="148" hidden="1" customWidth="1"/>
    <col min="13828" max="14070" width="9.125" style="148"/>
    <col min="14071" max="14071" width="30.125" style="148" customWidth="1"/>
    <col min="14072" max="14074" width="16.625" style="148" customWidth="1"/>
    <col min="14075" max="14075" width="30.125" style="148" customWidth="1"/>
    <col min="14076" max="14078" width="18" style="148" customWidth="1"/>
    <col min="14079" max="14083" width="9.125" style="148" hidden="1" customWidth="1"/>
    <col min="14084" max="14326" width="9.125" style="148"/>
    <col min="14327" max="14327" width="30.125" style="148" customWidth="1"/>
    <col min="14328" max="14330" width="16.625" style="148" customWidth="1"/>
    <col min="14331" max="14331" width="30.125" style="148" customWidth="1"/>
    <col min="14332" max="14334" width="18" style="148" customWidth="1"/>
    <col min="14335" max="14339" width="9.125" style="148" hidden="1" customWidth="1"/>
    <col min="14340" max="14582" width="9.125" style="148"/>
    <col min="14583" max="14583" width="30.125" style="148" customWidth="1"/>
    <col min="14584" max="14586" width="16.625" style="148" customWidth="1"/>
    <col min="14587" max="14587" width="30.125" style="148" customWidth="1"/>
    <col min="14588" max="14590" width="18" style="148" customWidth="1"/>
    <col min="14591" max="14595" width="9.125" style="148" hidden="1" customWidth="1"/>
    <col min="14596" max="14838" width="9.125" style="148"/>
    <col min="14839" max="14839" width="30.125" style="148" customWidth="1"/>
    <col min="14840" max="14842" width="16.625" style="148" customWidth="1"/>
    <col min="14843" max="14843" width="30.125" style="148" customWidth="1"/>
    <col min="14844" max="14846" width="18" style="148" customWidth="1"/>
    <col min="14847" max="14851" width="9.125" style="148" hidden="1" customWidth="1"/>
    <col min="14852" max="15094" width="9.125" style="148"/>
    <col min="15095" max="15095" width="30.125" style="148" customWidth="1"/>
    <col min="15096" max="15098" width="16.625" style="148" customWidth="1"/>
    <col min="15099" max="15099" width="30.125" style="148" customWidth="1"/>
    <col min="15100" max="15102" width="18" style="148" customWidth="1"/>
    <col min="15103" max="15107" width="9.125" style="148" hidden="1" customWidth="1"/>
    <col min="15108" max="15350" width="9.125" style="148"/>
    <col min="15351" max="15351" width="30.125" style="148" customWidth="1"/>
    <col min="15352" max="15354" width="16.625" style="148" customWidth="1"/>
    <col min="15355" max="15355" width="30.125" style="148" customWidth="1"/>
    <col min="15356" max="15358" width="18" style="148" customWidth="1"/>
    <col min="15359" max="15363" width="9.125" style="148" hidden="1" customWidth="1"/>
    <col min="15364" max="15606" width="9.125" style="148"/>
    <col min="15607" max="15607" width="30.125" style="148" customWidth="1"/>
    <col min="15608" max="15610" width="16.625" style="148" customWidth="1"/>
    <col min="15611" max="15611" width="30.125" style="148" customWidth="1"/>
    <col min="15612" max="15614" width="18" style="148" customWidth="1"/>
    <col min="15615" max="15619" width="9.125" style="148" hidden="1" customWidth="1"/>
    <col min="15620" max="15862" width="9.125" style="148"/>
    <col min="15863" max="15863" width="30.125" style="148" customWidth="1"/>
    <col min="15864" max="15866" width="16.625" style="148" customWidth="1"/>
    <col min="15867" max="15867" width="30.125" style="148" customWidth="1"/>
    <col min="15868" max="15870" width="18" style="148" customWidth="1"/>
    <col min="15871" max="15875" width="9.125" style="148" hidden="1" customWidth="1"/>
    <col min="15876" max="16118" width="9.125" style="148"/>
    <col min="16119" max="16119" width="30.125" style="148" customWidth="1"/>
    <col min="16120" max="16122" width="16.625" style="148" customWidth="1"/>
    <col min="16123" max="16123" width="30.125" style="148" customWidth="1"/>
    <col min="16124" max="16126" width="18" style="148" customWidth="1"/>
    <col min="16127" max="16131" width="9.125" style="148" hidden="1" customWidth="1"/>
    <col min="16132" max="16384" width="9.125" style="148"/>
  </cols>
  <sheetData>
    <row r="1" s="142" customFormat="1" ht="19.5" customHeight="1" spans="1:3">
      <c r="A1" s="5" t="s">
        <v>167</v>
      </c>
      <c r="B1" s="143"/>
      <c r="C1" s="143"/>
    </row>
    <row r="2" s="143" customFormat="1" ht="20.25" spans="1:4">
      <c r="A2" s="149" t="s">
        <v>168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44</v>
      </c>
    </row>
    <row r="4" s="144" customFormat="1" ht="50.1" customHeight="1" spans="1:4">
      <c r="A4" s="152" t="s">
        <v>45</v>
      </c>
      <c r="B4" s="130" t="s">
        <v>46</v>
      </c>
      <c r="C4" s="131" t="s">
        <v>47</v>
      </c>
      <c r="D4" s="193" t="s">
        <v>48</v>
      </c>
    </row>
    <row r="5" s="145" customFormat="1" ht="24.95" customHeight="1" spans="1:4">
      <c r="A5" s="153" t="s">
        <v>49</v>
      </c>
      <c r="B5" s="200">
        <f>SUM(B6:B19)</f>
        <v>0</v>
      </c>
      <c r="C5" s="200">
        <f>SUM(C6:C19)</f>
        <v>0</v>
      </c>
      <c r="D5" s="194"/>
    </row>
    <row r="6" s="145" customFormat="1" ht="24.95" customHeight="1" spans="1:4">
      <c r="A6" s="132" t="s">
        <v>169</v>
      </c>
      <c r="B6" s="201"/>
      <c r="C6" s="201"/>
      <c r="D6" s="158"/>
    </row>
    <row r="7" s="145" customFormat="1" ht="24.95" customHeight="1" spans="1:4">
      <c r="A7" s="132" t="s">
        <v>170</v>
      </c>
      <c r="B7" s="201"/>
      <c r="C7" s="201"/>
      <c r="D7" s="158"/>
    </row>
    <row r="8" s="145" customFormat="1" ht="24.95" customHeight="1" spans="1:4">
      <c r="A8" s="132" t="s">
        <v>171</v>
      </c>
      <c r="B8" s="201"/>
      <c r="C8" s="201"/>
      <c r="D8" s="158"/>
    </row>
    <row r="9" s="145" customFormat="1" ht="24.95" customHeight="1" spans="1:4">
      <c r="A9" s="132" t="s">
        <v>172</v>
      </c>
      <c r="B9" s="201"/>
      <c r="C9" s="201"/>
      <c r="D9" s="158"/>
    </row>
    <row r="10" s="145" customFormat="1" ht="24.95" customHeight="1" spans="1:4">
      <c r="A10" s="132" t="s">
        <v>173</v>
      </c>
      <c r="B10" s="202"/>
      <c r="C10" s="201"/>
      <c r="D10" s="162"/>
    </row>
    <row r="11" s="145" customFormat="1" ht="24.95" customHeight="1" spans="1:4">
      <c r="A11" s="132" t="s">
        <v>174</v>
      </c>
      <c r="B11" s="203"/>
      <c r="C11" s="201"/>
      <c r="D11" s="158"/>
    </row>
    <row r="12" s="146" customFormat="1" ht="24.95" customHeight="1" spans="1:4">
      <c r="A12" s="132" t="s">
        <v>175</v>
      </c>
      <c r="B12" s="202"/>
      <c r="C12" s="201"/>
      <c r="D12" s="162"/>
    </row>
    <row r="13" s="147" customFormat="1" ht="24.95" customHeight="1" spans="1:4">
      <c r="A13" s="132" t="s">
        <v>176</v>
      </c>
      <c r="B13" s="203"/>
      <c r="C13" s="201"/>
      <c r="D13" s="158"/>
    </row>
    <row r="14" ht="24.95" customHeight="1" spans="1:4">
      <c r="A14" s="132" t="s">
        <v>177</v>
      </c>
      <c r="B14" s="203"/>
      <c r="C14" s="201"/>
      <c r="D14" s="158"/>
    </row>
    <row r="15" ht="24.95" customHeight="1" spans="1:4">
      <c r="A15" s="132" t="s">
        <v>178</v>
      </c>
      <c r="B15" s="203"/>
      <c r="C15" s="201"/>
      <c r="D15" s="158"/>
    </row>
    <row r="16" ht="24.95" customHeight="1" spans="1:4">
      <c r="A16" s="132" t="s">
        <v>179</v>
      </c>
      <c r="B16" s="202"/>
      <c r="C16" s="201"/>
      <c r="D16" s="158"/>
    </row>
    <row r="17" ht="33" customHeight="1" spans="1:4">
      <c r="A17" s="132" t="s">
        <v>180</v>
      </c>
      <c r="B17" s="203"/>
      <c r="C17" s="201"/>
      <c r="D17" s="158"/>
    </row>
    <row r="18" ht="24.95" customHeight="1" spans="1:4">
      <c r="A18" s="132" t="s">
        <v>181</v>
      </c>
      <c r="B18" s="204"/>
      <c r="C18" s="201"/>
      <c r="D18" s="162"/>
    </row>
    <row r="19" ht="24.95" customHeight="1" spans="1:4">
      <c r="A19" s="159"/>
      <c r="B19" s="205"/>
      <c r="C19" s="205"/>
      <c r="D19" s="161"/>
    </row>
    <row r="20" spans="1:1">
      <c r="A20" s="147" t="s">
        <v>182</v>
      </c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E22" sqref="E22"/>
    </sheetView>
  </sheetViews>
  <sheetFormatPr defaultColWidth="9" defaultRowHeight="14.25" outlineLevelCol="3"/>
  <cols>
    <col min="1" max="4" width="22" style="69" customWidth="1"/>
    <col min="5" max="5" width="28.875" style="69" customWidth="1"/>
    <col min="6" max="16384" width="9" style="69"/>
  </cols>
  <sheetData>
    <row r="1" ht="91.5" customHeight="1" spans="1:4">
      <c r="A1" s="70" t="s">
        <v>183</v>
      </c>
      <c r="B1" s="71"/>
      <c r="C1" s="71"/>
      <c r="D1" s="71"/>
    </row>
    <row r="2" ht="12" customHeight="1" spans="1:4">
      <c r="A2" s="72" t="s">
        <v>184</v>
      </c>
      <c r="B2" s="141"/>
      <c r="C2" s="141"/>
      <c r="D2" s="141"/>
    </row>
    <row r="3" ht="12" customHeight="1" spans="1:4">
      <c r="A3" s="141"/>
      <c r="B3" s="141"/>
      <c r="C3" s="141"/>
      <c r="D3" s="141"/>
    </row>
    <row r="4" ht="12" customHeight="1" spans="1:4">
      <c r="A4" s="141"/>
      <c r="B4" s="141"/>
      <c r="C4" s="141"/>
      <c r="D4" s="141"/>
    </row>
    <row r="5" ht="12" customHeight="1" spans="1:4">
      <c r="A5" s="141"/>
      <c r="B5" s="141"/>
      <c r="C5" s="141"/>
      <c r="D5" s="141"/>
    </row>
    <row r="6" ht="12" customHeight="1" spans="1:4">
      <c r="A6" s="141"/>
      <c r="B6" s="141"/>
      <c r="C6" s="141"/>
      <c r="D6" s="141"/>
    </row>
    <row r="7" ht="12" customHeight="1" spans="1:4">
      <c r="A7" s="141"/>
      <c r="B7" s="141"/>
      <c r="C7" s="141"/>
      <c r="D7" s="141"/>
    </row>
    <row r="8" ht="12" customHeight="1" spans="1:4">
      <c r="A8" s="141"/>
      <c r="B8" s="141"/>
      <c r="C8" s="141"/>
      <c r="D8" s="141"/>
    </row>
    <row r="9" ht="12" customHeight="1" spans="1:4">
      <c r="A9" s="141"/>
      <c r="B9" s="141"/>
      <c r="C9" s="141"/>
      <c r="D9" s="141"/>
    </row>
    <row r="10" ht="12" customHeight="1" spans="1:4">
      <c r="A10" s="141"/>
      <c r="B10" s="141"/>
      <c r="C10" s="141"/>
      <c r="D10" s="141"/>
    </row>
    <row r="11" ht="12" customHeight="1" spans="1:4">
      <c r="A11" s="141"/>
      <c r="B11" s="141"/>
      <c r="C11" s="141"/>
      <c r="D11" s="141"/>
    </row>
    <row r="12" ht="12" customHeight="1" spans="1:4">
      <c r="A12" s="141"/>
      <c r="B12" s="141"/>
      <c r="C12" s="141"/>
      <c r="D12" s="141"/>
    </row>
    <row r="13" ht="12" customHeight="1" spans="1:4">
      <c r="A13" s="141"/>
      <c r="B13" s="141"/>
      <c r="C13" s="141"/>
      <c r="D13" s="141"/>
    </row>
    <row r="14" ht="12" customHeight="1" spans="1:4">
      <c r="A14" s="141"/>
      <c r="B14" s="141"/>
      <c r="C14" s="141"/>
      <c r="D14" s="141"/>
    </row>
    <row r="15" ht="12" customHeight="1" spans="1:4">
      <c r="A15" s="141"/>
      <c r="B15" s="141"/>
      <c r="C15" s="141"/>
      <c r="D15" s="141"/>
    </row>
    <row r="16" ht="12" customHeight="1" spans="1:4">
      <c r="A16" s="141"/>
      <c r="B16" s="141"/>
      <c r="C16" s="141"/>
      <c r="D16" s="141"/>
    </row>
  </sheetData>
  <mergeCells count="2">
    <mergeCell ref="A1:D1"/>
    <mergeCell ref="A2:D16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目录</vt:lpstr>
      <vt:lpstr>1-2022公共收入</vt:lpstr>
      <vt:lpstr>表1说明</vt:lpstr>
      <vt:lpstr>2-2022公共支出</vt:lpstr>
      <vt:lpstr>表2说明</vt:lpstr>
      <vt:lpstr>3-2022公共转移支付收入</vt:lpstr>
      <vt:lpstr>4-2022基金收入</vt:lpstr>
      <vt:lpstr>表4说明</vt:lpstr>
      <vt:lpstr>5-2022基金支出</vt:lpstr>
      <vt:lpstr>表5说明</vt:lpstr>
      <vt:lpstr>6-2022基金转移支付收入</vt:lpstr>
      <vt:lpstr>7-2022国资收入</vt:lpstr>
      <vt:lpstr>表7说明</vt:lpstr>
      <vt:lpstr>8-2022国资支出</vt:lpstr>
      <vt:lpstr>表8说明</vt:lpstr>
      <vt:lpstr>9-2023公共收入</vt:lpstr>
      <vt:lpstr>表9说明</vt:lpstr>
      <vt:lpstr>10-2023公共支出</vt:lpstr>
      <vt:lpstr>表10说明</vt:lpstr>
      <vt:lpstr>11-2023公共转移支付收入</vt:lpstr>
      <vt:lpstr>12-2023基金收入 </vt:lpstr>
      <vt:lpstr>表12说明</vt:lpstr>
      <vt:lpstr>13-2023基金支出 </vt:lpstr>
      <vt:lpstr>表13说明</vt:lpstr>
      <vt:lpstr>14-2023基金转移支付收入</vt:lpstr>
      <vt:lpstr>15-2023国资收入</vt:lpstr>
      <vt:lpstr>表15说明</vt:lpstr>
      <vt:lpstr>16-2023国资支出</vt:lpstr>
      <vt:lpstr>表16说明</vt:lpstr>
      <vt:lpstr>17-2022债务限额、余额</vt:lpstr>
      <vt:lpstr>18-一般债务余额</vt:lpstr>
      <vt:lpstr>19-专项债务余额</vt:lpstr>
      <vt:lpstr>20-债务还本付息</vt:lpstr>
      <vt:lpstr>21-2023年提前下达</vt:lpstr>
      <vt:lpstr>22-2023新增债券安排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2023-02-15T02:47:59Z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C37B4EB1D2E7432B942BEA687039631F</vt:lpwstr>
  </property>
  <property fmtid="{D5CDD505-2E9C-101B-9397-08002B2CF9AE}" pid="4" name="KSOReadingLayout">
    <vt:bool>true</vt:bool>
  </property>
</Properties>
</file>