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0" windowWidth="21840" windowHeight="12645" tabRatio="805" firstSheet="24" activeTab="33"/>
  </bookViews>
  <sheets>
    <sheet name="封面" sheetId="43" r:id="rId1"/>
    <sheet name="目录" sheetId="42" r:id="rId2"/>
    <sheet name="1-2021公共收入" sheetId="4" r:id="rId3"/>
    <sheet name="表1说明" sheetId="52" r:id="rId4"/>
    <sheet name="2-2021公共支出" sheetId="5" r:id="rId5"/>
    <sheet name="表2说明" sheetId="53" r:id="rId6"/>
    <sheet name="3-2021公共转移支付收入" sheetId="6" r:id="rId7"/>
    <sheet name="4-2021基金收入" sheetId="14" r:id="rId8"/>
    <sheet name="表4说明" sheetId="54" r:id="rId9"/>
    <sheet name="5-2021基金支出" sheetId="15" r:id="rId10"/>
    <sheet name="表5说明" sheetId="55" r:id="rId11"/>
    <sheet name="6-2021基金转移支付收入" sheetId="16" r:id="rId12"/>
    <sheet name="7-2021国资收入" sheetId="20" r:id="rId13"/>
    <sheet name="表7说明" sheetId="56" r:id="rId14"/>
    <sheet name="8-2021国资支出" sheetId="21" r:id="rId15"/>
    <sheet name="表8说明" sheetId="57" r:id="rId16"/>
    <sheet name="9-2022公共收入" sheetId="26" r:id="rId17"/>
    <sheet name="表9说明" sheetId="59" r:id="rId18"/>
    <sheet name="10-2022公共支出" sheetId="27" r:id="rId19"/>
    <sheet name="表10说明" sheetId="60" r:id="rId20"/>
    <sheet name="11-2022公共转移支付收入" sheetId="28" r:id="rId21"/>
    <sheet name="12-202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2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D6" i="27"/>
  <c r="D12"/>
  <c r="D13"/>
  <c r="D14"/>
  <c r="D15"/>
  <c r="D16"/>
  <c r="D17"/>
  <c r="D24"/>
  <c r="D27"/>
  <c r="D5"/>
  <c r="D14" i="16"/>
  <c r="D15"/>
  <c r="D10"/>
  <c r="D5" i="33"/>
  <c r="C5"/>
  <c r="D9"/>
  <c r="C5" i="27"/>
  <c r="B5"/>
  <c r="C5" i="4"/>
  <c r="C22"/>
  <c r="C6" i="26"/>
  <c r="D18" i="67" l="1"/>
  <c r="B5"/>
  <c r="C5"/>
  <c r="D5" l="1"/>
  <c r="D60" i="28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C39"/>
  <c r="B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B17"/>
  <c r="D17" s="1"/>
  <c r="D16"/>
  <c r="D15"/>
  <c r="D14"/>
  <c r="D13"/>
  <c r="D12"/>
  <c r="D11"/>
  <c r="D10"/>
  <c r="D9"/>
  <c r="D8"/>
  <c r="D7"/>
  <c r="D6"/>
  <c r="C5"/>
  <c r="D60" i="6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C39"/>
  <c r="B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5"/>
  <c r="C61" s="1"/>
  <c r="B5"/>
  <c r="D5" l="1"/>
  <c r="D39" i="28"/>
  <c r="C61"/>
  <c r="D39" i="6"/>
  <c r="B5" i="28"/>
  <c r="B61" i="6"/>
  <c r="D61" s="1"/>
  <c r="B61" i="28" l="1"/>
  <c r="D61" s="1"/>
  <c r="D5"/>
  <c r="D13" i="34"/>
  <c r="D12"/>
  <c r="D11"/>
  <c r="D10"/>
  <c r="D9"/>
  <c r="D8"/>
  <c r="D7"/>
  <c r="D6"/>
  <c r="D5"/>
  <c r="C13" i="47" l="1"/>
  <c r="E7" i="44"/>
  <c r="B7"/>
  <c r="C5" i="39" l="1"/>
  <c r="B5"/>
  <c r="C5" i="38"/>
  <c r="B5" i="33"/>
  <c r="B5" i="38" l="1"/>
  <c r="C14" i="34"/>
  <c r="B14"/>
  <c r="D14" l="1"/>
  <c r="D17" i="26"/>
  <c r="D15"/>
  <c r="D14"/>
  <c r="D13"/>
  <c r="D12"/>
  <c r="D11"/>
  <c r="D9"/>
  <c r="D8"/>
  <c r="D7"/>
  <c r="B22" l="1"/>
  <c r="B6"/>
  <c r="C5" i="20"/>
  <c r="D18" i="14"/>
  <c r="C5"/>
  <c r="B5" i="26" l="1"/>
  <c r="D5" s="1"/>
  <c r="D25"/>
  <c r="D26"/>
  <c r="D6"/>
  <c r="D14" i="15"/>
  <c r="D9"/>
  <c r="C5"/>
  <c r="C22" i="26" l="1"/>
  <c r="D22" s="1"/>
  <c r="D25" i="4"/>
  <c r="D17"/>
  <c r="D15"/>
  <c r="D14"/>
  <c r="D13"/>
  <c r="D12"/>
  <c r="D11"/>
  <c r="D9"/>
  <c r="D8"/>
  <c r="D7"/>
  <c r="D24" i="5"/>
  <c r="D17"/>
  <c r="D16"/>
  <c r="D15"/>
  <c r="D14"/>
  <c r="D13"/>
  <c r="D12"/>
  <c r="D6"/>
  <c r="C5"/>
  <c r="B15" i="16" l="1"/>
  <c r="B5" i="21" l="1"/>
  <c r="B5" i="20"/>
  <c r="B5" i="15"/>
  <c r="D5" s="1"/>
  <c r="B5" i="14"/>
  <c r="D5" s="1"/>
  <c r="B5" i="5"/>
  <c r="D5" s="1"/>
  <c r="B22" i="4"/>
  <c r="D22" s="1"/>
  <c r="B6"/>
  <c r="B5" l="1"/>
  <c r="D5" s="1"/>
  <c r="D6"/>
</calcChain>
</file>

<file path=xl/sharedStrings.xml><?xml version="1.0" encoding="utf-8"?>
<sst xmlns="http://schemas.openxmlformats.org/spreadsheetml/2006/main" count="611" uniqueCount="420">
  <si>
    <t xml:space="preserve"> </t>
  </si>
  <si>
    <t>单位：万元</t>
  </si>
  <si>
    <t>2021年执行数</t>
    <phoneticPr fontId="8" type="noConversion"/>
  </si>
  <si>
    <t>一、税收收入</t>
  </si>
  <si>
    <t>二、非税收入</t>
  </si>
  <si>
    <t>一、一般公共服务支出</t>
  </si>
  <si>
    <t>本级支出合计</t>
  </si>
  <si>
    <t>二、外交支出</t>
  </si>
  <si>
    <t>三、国防支出</t>
  </si>
  <si>
    <t>本年执行数</t>
    <phoneticPr fontId="3" type="noConversion"/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</si>
  <si>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</si>
  <si>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</si>
  <si>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</si>
  <si>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</si>
  <si>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</si>
  <si>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</si>
  <si>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</si>
  <si>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</si>
  <si>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</si>
  <si>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</si>
  <si>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</si>
  <si>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</si>
  <si>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</si>
  <si>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</si>
  <si>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</si>
  <si>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</si>
  <si>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</si>
  <si>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</si>
  <si>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 xml:space="preserve">    增值税</t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</si>
  <si>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</si>
  <si>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</si>
  <si>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</si>
  <si>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</si>
  <si>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</si>
  <si>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</si>
  <si>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车船税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</si>
  <si>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</si>
  <si>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</si>
  <si>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</si>
  <si>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</si>
  <si>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</si>
  <si>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</si>
  <si>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</si>
  <si>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上年决算数</t>
    <phoneticPr fontId="6" type="noConversion"/>
  </si>
  <si>
    <t>2020年决算数</t>
  </si>
  <si>
    <t>2020年决算数</t>
    <phoneticPr fontId="8" type="noConversion"/>
  </si>
  <si>
    <t>2021年执行数</t>
  </si>
  <si>
    <t>二十二、其他支出</t>
    <phoneticPr fontId="6" type="noConversion"/>
  </si>
  <si>
    <t>二十三、债务付息支出</t>
    <phoneticPr fontId="6" type="noConversion"/>
  </si>
  <si>
    <t>二十四、债务发行费用支出</t>
    <phoneticPr fontId="6" type="noConversion"/>
  </si>
  <si>
    <t>二、专项转移支付收入</t>
    <phoneticPr fontId="16" type="noConversion"/>
  </si>
  <si>
    <t>一、一般性转移支付支出</t>
  </si>
  <si>
    <t>一般公共预算收入合计</t>
    <phoneticPr fontId="8" type="noConversion"/>
  </si>
  <si>
    <t>项    目</t>
  </si>
  <si>
    <t xml:space="preserve">    一般公共服务</t>
  </si>
  <si>
    <t xml:space="preserve">    国防</t>
  </si>
  <si>
    <t xml:space="preserve">    公共安全</t>
  </si>
  <si>
    <t xml:space="preserve">    教育</t>
  </si>
  <si>
    <t>合    计</t>
  </si>
  <si>
    <t>项目</t>
  </si>
  <si>
    <t>合计</t>
  </si>
  <si>
    <t>收入合计</t>
    <phoneticPr fontId="6" type="noConversion"/>
  </si>
  <si>
    <t>收入合计</t>
    <phoneticPr fontId="8" type="noConversion"/>
  </si>
  <si>
    <t>一、农网还贷资金收入</t>
    <phoneticPr fontId="8" type="noConversion"/>
  </si>
  <si>
    <t>二、港口建设费收入</t>
    <phoneticPr fontId="8" type="noConversion"/>
  </si>
  <si>
    <t>三、国家电影事业发展专项资金收入</t>
    <phoneticPr fontId="8" type="noConversion"/>
  </si>
  <si>
    <t>四、城市公用事业附加收入</t>
    <phoneticPr fontId="8" type="noConversion"/>
  </si>
  <si>
    <t>五、国有土地收益基金收入</t>
    <phoneticPr fontId="8" type="noConversion"/>
  </si>
  <si>
    <t>六、农业土地开发资金收入</t>
    <phoneticPr fontId="8" type="noConversion"/>
  </si>
  <si>
    <t>七、国有土地使用权出让收入</t>
    <phoneticPr fontId="8" type="noConversion"/>
  </si>
  <si>
    <t>八、大中型水库库区基金收入</t>
    <phoneticPr fontId="8" type="noConversion"/>
  </si>
  <si>
    <t>九、彩票公益金收入</t>
    <phoneticPr fontId="8" type="noConversion"/>
  </si>
  <si>
    <t>十、小型水库移民扶助基金收入</t>
    <phoneticPr fontId="8" type="noConversion"/>
  </si>
  <si>
    <t>十一、污水处理费收入</t>
    <phoneticPr fontId="8" type="noConversion"/>
  </si>
  <si>
    <t>十二、彩票发行机构和彩票销售机构的业务费用收入</t>
    <phoneticPr fontId="8" type="noConversion"/>
  </si>
  <si>
    <t>项    目</t>
    <phoneticPr fontId="6" type="noConversion"/>
  </si>
  <si>
    <t>支出合计</t>
    <phoneticPr fontId="6" type="noConversion"/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</si>
  <si>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</si>
  <si>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</si>
  <si>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</si>
  <si>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</si>
  <si>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</si>
  <si>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</si>
  <si>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</si>
  <si>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</si>
  <si>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一、利润收入</t>
  </si>
  <si>
    <t>二、股利、股息收入</t>
  </si>
  <si>
    <t>三、产权转让收入</t>
  </si>
  <si>
    <t>四、其他国有资本经营预算收入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</si>
  <si>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</si>
  <si>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</si>
  <si>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</si>
  <si>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</si>
  <si>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2021年预算数</t>
    <phoneticPr fontId="6" type="noConversion"/>
  </si>
  <si>
    <t>2021年执行数</t>
    <phoneticPr fontId="6" type="noConversion"/>
  </si>
  <si>
    <t>2022年预算数</t>
    <phoneticPr fontId="6" type="noConversion"/>
  </si>
  <si>
    <t>2022年预算数</t>
    <phoneticPr fontId="6" type="noConversion"/>
  </si>
  <si>
    <t>2022年预算数</t>
    <phoneticPr fontId="3" type="noConversion"/>
  </si>
  <si>
    <t>2022年预算数</t>
    <phoneticPr fontId="8" type="noConversion"/>
  </si>
  <si>
    <t>2021年预算数</t>
    <phoneticPr fontId="8" type="noConversion"/>
  </si>
  <si>
    <t>2021年执行数</t>
    <phoneticPr fontId="6" type="noConversion"/>
  </si>
  <si>
    <t>202年预算数</t>
    <phoneticPr fontId="6" type="noConversion"/>
  </si>
  <si>
    <t>2022年预算数</t>
    <phoneticPr fontId="6" type="noConversion"/>
  </si>
  <si>
    <t>目    录</t>
    <phoneticPr fontId="6" type="noConversion"/>
  </si>
  <si>
    <t>支出合计</t>
    <phoneticPr fontId="6" type="noConversion"/>
  </si>
  <si>
    <t>收入合计</t>
    <phoneticPr fontId="8" type="noConversion"/>
  </si>
  <si>
    <t>一、2021年预算执行</t>
    <phoneticPr fontId="6" type="noConversion"/>
  </si>
  <si>
    <t>1、一般公共预算</t>
    <phoneticPr fontId="6" type="noConversion"/>
  </si>
  <si>
    <t>2、政府性基金预算</t>
    <phoneticPr fontId="6" type="noConversion"/>
  </si>
  <si>
    <t>3、国有资本经营预算</t>
    <phoneticPr fontId="6" type="noConversion"/>
  </si>
  <si>
    <t>支出合计</t>
    <phoneticPr fontId="6" type="noConversion"/>
  </si>
  <si>
    <t>支出合计</t>
    <phoneticPr fontId="6" type="noConversion"/>
  </si>
  <si>
    <t xml:space="preserve">    资源税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</si>
  <si>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</si>
  <si>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</si>
  <si>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</si>
  <si>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</si>
  <si>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</si>
  <si>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</si>
  <si>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项    目</t>
    <phoneticPr fontId="6" type="noConversion"/>
  </si>
  <si>
    <t>项    目</t>
    <phoneticPr fontId="6" type="noConversion"/>
  </si>
  <si>
    <t>项    目</t>
    <phoneticPr fontId="6" type="noConversion"/>
  </si>
  <si>
    <t>项    目</t>
    <phoneticPr fontId="6" type="noConversion"/>
  </si>
  <si>
    <t>项    目</t>
    <phoneticPr fontId="6" type="noConversion"/>
  </si>
  <si>
    <t>二十二、预备费</t>
    <phoneticPr fontId="6" type="noConversion"/>
  </si>
  <si>
    <t>二十三、其他支出</t>
    <phoneticPr fontId="6" type="noConversion"/>
  </si>
  <si>
    <t>二十四、债务付息支出</t>
    <phoneticPr fontId="6" type="noConversion"/>
  </si>
  <si>
    <t>二十五、债务发行费用支出</t>
    <phoneticPr fontId="6" type="noConversion"/>
  </si>
  <si>
    <t>项    目</t>
    <phoneticPr fontId="6" type="noConversion"/>
  </si>
  <si>
    <t>项    目</t>
    <phoneticPr fontId="6" type="noConversion"/>
  </si>
  <si>
    <t>三、债务管控情况</t>
    <phoneticPr fontId="6" type="noConversion"/>
  </si>
  <si>
    <t>F</t>
  </si>
  <si>
    <t>E</t>
  </si>
  <si>
    <t>D=E+F</t>
  </si>
  <si>
    <t>C</t>
  </si>
  <si>
    <t>B</t>
  </si>
  <si>
    <t>A=B+C</t>
  </si>
  <si>
    <t>公  式</t>
  </si>
  <si>
    <t>专项债务</t>
  </si>
  <si>
    <t>一般债务</t>
  </si>
  <si>
    <t>2021年债务余额预计执行数</t>
  </si>
  <si>
    <t>2021年债务限额</t>
  </si>
  <si>
    <t>地   区</t>
  </si>
  <si>
    <t>单位：亿元</t>
  </si>
  <si>
    <t>七、2022年地方政府一般债务限额</t>
  </si>
  <si>
    <t>六、2022年地方财政赤字</t>
  </si>
  <si>
    <t>五、2021年末地方政府一般债务余额预计执行数</t>
  </si>
  <si>
    <t>四、2021年地方政府一般债务还本支出</t>
  </si>
  <si>
    <t xml:space="preserve">          2021年地方政府一般债券发行额</t>
  </si>
  <si>
    <t>三、2021年地方政府一般债务发行额</t>
  </si>
  <si>
    <t>二、2021年末地方政府一般债务限额</t>
  </si>
  <si>
    <t>执行数</t>
  </si>
  <si>
    <t>预算数</t>
  </si>
  <si>
    <t>七、2022年末地方政府专项债务限额</t>
  </si>
  <si>
    <t>六、2022年地方政府专项债务新增限额</t>
  </si>
  <si>
    <t>五、2021年末地方政府专项债务余额预计执行数</t>
  </si>
  <si>
    <t>四、2021年地方政府专项债务还本支出</t>
  </si>
  <si>
    <t>三、2021年地方政府专项债务发行额</t>
  </si>
  <si>
    <t>二、2021年末地方政府专项债务限额</t>
  </si>
  <si>
    <t>S</t>
  </si>
  <si>
    <t>（二）专项债券</t>
  </si>
  <si>
    <t>R</t>
  </si>
  <si>
    <t>（一）一般债券</t>
  </si>
  <si>
    <t>Q=R+S</t>
  </si>
  <si>
    <t>五、2022年付息支出预算数</t>
  </si>
  <si>
    <t>P</t>
  </si>
  <si>
    <t xml:space="preserve">   其中：再融资</t>
  </si>
  <si>
    <t>O</t>
  </si>
  <si>
    <t>N</t>
  </si>
  <si>
    <t>M</t>
  </si>
  <si>
    <t>L=M+O</t>
  </si>
  <si>
    <t>四、2022年还本支出预算数</t>
  </si>
  <si>
    <t>K</t>
  </si>
  <si>
    <t>J</t>
  </si>
  <si>
    <t>I=J+K</t>
  </si>
  <si>
    <t>三、2021年付息支出预计执行数</t>
  </si>
  <si>
    <t>H</t>
  </si>
  <si>
    <t>G</t>
  </si>
  <si>
    <t>F=G+H</t>
  </si>
  <si>
    <t>二、2021年还本支出预计执行数</t>
  </si>
  <si>
    <t xml:space="preserve">   其中：再融资债券</t>
  </si>
  <si>
    <t>D</t>
  </si>
  <si>
    <t>A=B+D</t>
  </si>
  <si>
    <t>一、2021年发行预计执行数</t>
  </si>
  <si>
    <t>本级</t>
  </si>
  <si>
    <t>公式</t>
  </si>
  <si>
    <t>其中： 一般债务限额</t>
  </si>
  <si>
    <t>二：提前下达的2022年地方政府债务限额</t>
  </si>
  <si>
    <t>一：2021年地方政府债务限额</t>
  </si>
  <si>
    <t>项目类型</t>
  </si>
  <si>
    <t>序号</t>
  </si>
  <si>
    <t>科学技术</t>
    <phoneticPr fontId="6" type="noConversion"/>
  </si>
  <si>
    <t>文化旅游体育与传媒</t>
    <phoneticPr fontId="6" type="noConversion"/>
  </si>
  <si>
    <t>社会保障和就业</t>
    <phoneticPr fontId="6" type="noConversion"/>
  </si>
  <si>
    <t>节能环保</t>
    <phoneticPr fontId="6" type="noConversion"/>
  </si>
  <si>
    <t>城乡社区</t>
    <phoneticPr fontId="6" type="noConversion"/>
  </si>
  <si>
    <t>农林水</t>
    <phoneticPr fontId="6" type="noConversion"/>
  </si>
  <si>
    <t>交通运输</t>
    <phoneticPr fontId="6" type="noConversion"/>
  </si>
  <si>
    <t>资源勘探工业信息等</t>
    <phoneticPr fontId="6" type="noConversion"/>
  </si>
  <si>
    <t>执行数为上年
决算数的%</t>
    <phoneticPr fontId="6" type="noConversion"/>
  </si>
  <si>
    <t>执行数为上年
决算数的%</t>
    <phoneticPr fontId="6" type="noConversion"/>
  </si>
  <si>
    <t>执行数为上年
决算数的%</t>
    <phoneticPr fontId="6" type="noConversion"/>
  </si>
  <si>
    <t>预算数为上年
执行数的%</t>
    <phoneticPr fontId="6" type="noConversion"/>
  </si>
  <si>
    <t>预算数为上年
预算数的%</t>
    <phoneticPr fontId="6" type="noConversion"/>
  </si>
  <si>
    <t>预算数为上年
执行数的%</t>
    <phoneticPr fontId="6" type="noConversion"/>
  </si>
  <si>
    <t>预算数为上年
预算数的%</t>
    <phoneticPr fontId="6" type="noConversion"/>
  </si>
  <si>
    <t>表3</t>
  </si>
  <si>
    <t>表4</t>
  </si>
  <si>
    <t>表5</t>
  </si>
  <si>
    <t>表9</t>
  </si>
  <si>
    <t>表10</t>
  </si>
  <si>
    <t>表11</t>
  </si>
  <si>
    <t>表15</t>
  </si>
  <si>
    <t>表16</t>
  </si>
  <si>
    <t>表21</t>
    <phoneticPr fontId="6" type="noConversion"/>
  </si>
  <si>
    <t>表22</t>
    <phoneticPr fontId="6" type="noConversion"/>
  </si>
  <si>
    <t>表23</t>
    <phoneticPr fontId="6" type="noConversion"/>
  </si>
  <si>
    <t>表27</t>
    <phoneticPr fontId="6" type="noConversion"/>
  </si>
  <si>
    <t>表28</t>
    <phoneticPr fontId="6" type="noConversion"/>
  </si>
  <si>
    <t>表29</t>
    <phoneticPr fontId="6" type="noConversion"/>
  </si>
  <si>
    <t>表33</t>
    <phoneticPr fontId="6" type="noConversion"/>
  </si>
  <si>
    <t>表34</t>
    <phoneticPr fontId="6" type="noConversion"/>
  </si>
  <si>
    <t>表37</t>
    <phoneticPr fontId="6" type="noConversion"/>
  </si>
  <si>
    <t>二、2022年预算（草案）</t>
    <phoneticPr fontId="6" type="noConversion"/>
  </si>
  <si>
    <t>九、抗疫特别国债安排的支出</t>
  </si>
  <si>
    <t xml:space="preserve">        一般公共服务共同财政事权转移支付收入  </t>
    <phoneticPr fontId="6" type="noConversion"/>
  </si>
  <si>
    <t xml:space="preserve">        国防共同财政事权转移支付收入  </t>
    <phoneticPr fontId="6" type="noConversion"/>
  </si>
  <si>
    <t xml:space="preserve">        公共安全共同财政事权转移支付收入  </t>
    <phoneticPr fontId="6" type="noConversion"/>
  </si>
  <si>
    <t xml:space="preserve">        外交共同财政事权转移支付收入  </t>
    <phoneticPr fontId="6" type="noConversion"/>
  </si>
  <si>
    <t xml:space="preserve">        教育共同财政事权转移支付收入  </t>
    <phoneticPr fontId="6" type="noConversion"/>
  </si>
  <si>
    <t xml:space="preserve">        科学技术共同财政事权转移支付收入  </t>
    <phoneticPr fontId="6" type="noConversion"/>
  </si>
  <si>
    <t xml:space="preserve">        文化旅游体育与传媒共同财政事权转移支付收入  </t>
    <phoneticPr fontId="6" type="noConversion"/>
  </si>
  <si>
    <t xml:space="preserve">        社会保障和就业共同财政事权转移支付收入  </t>
    <phoneticPr fontId="6" type="noConversion"/>
  </si>
  <si>
    <t xml:space="preserve">        医疗卫生共同财政事权转移支付收入  </t>
    <phoneticPr fontId="6" type="noConversion"/>
  </si>
  <si>
    <t xml:space="preserve">        节能环保共同财政事权转移支付收入  </t>
    <phoneticPr fontId="6" type="noConversion"/>
  </si>
  <si>
    <t xml:space="preserve">        城乡社区共同财政事权转移支付收入  </t>
    <phoneticPr fontId="6" type="noConversion"/>
  </si>
  <si>
    <t xml:space="preserve">        农林水共同财政事权转移支付收入  </t>
    <phoneticPr fontId="6" type="noConversion"/>
  </si>
  <si>
    <t xml:space="preserve">        交通运输共同财政事权转移支付收入  </t>
    <phoneticPr fontId="6" type="noConversion"/>
  </si>
  <si>
    <t xml:space="preserve">        资源勘探信息等共同财政事权转移支付收入  </t>
    <phoneticPr fontId="6" type="noConversion"/>
  </si>
  <si>
    <t xml:space="preserve">        金融共同财政事权转移支付收入  </t>
    <phoneticPr fontId="6" type="noConversion"/>
  </si>
  <si>
    <t xml:space="preserve">        商业服务业等共同财政事权转移支付收入  </t>
    <phoneticPr fontId="6" type="noConversion"/>
  </si>
  <si>
    <t xml:space="preserve">        自然资源海洋气象等共同财政事权转移支付收入  </t>
    <phoneticPr fontId="6" type="noConversion"/>
  </si>
  <si>
    <t xml:space="preserve">        住房保障共同财政事权转移支付收入  </t>
    <phoneticPr fontId="6" type="noConversion"/>
  </si>
  <si>
    <t xml:space="preserve">        粮油物资储备共同财政事权转移支付收入  </t>
    <phoneticPr fontId="6" type="noConversion"/>
  </si>
  <si>
    <t xml:space="preserve">        灾害防治及应急管理共同财政事权转移支付收入  </t>
    <phoneticPr fontId="6" type="noConversion"/>
  </si>
  <si>
    <t xml:space="preserve">        其他共同财政事权转移支付收入  </t>
    <phoneticPr fontId="6" type="noConversion"/>
  </si>
  <si>
    <t xml:space="preserve">    外交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</si>
  <si>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</si>
  <si>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</si>
  <si>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</si>
  <si>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</si>
  <si>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</si>
  <si>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</si>
  <si>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</si>
  <si>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</si>
  <si>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</si>
  <si>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</si>
  <si>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</si>
  <si>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</si>
  <si>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</si>
  <si>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</si>
  <si>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</si>
  <si>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  <phoneticPr fontId="6" type="noConversion"/>
  </si>
  <si>
    <t>税收返还</t>
    <phoneticPr fontId="6" type="noConversion"/>
  </si>
  <si>
    <t xml:space="preserve">    共同财政事权转移支付</t>
    <phoneticPr fontId="6" type="noConversion"/>
  </si>
  <si>
    <t>均衡财力和激励引导转移支付</t>
    <phoneticPr fontId="6" type="noConversion"/>
  </si>
  <si>
    <t>农业农村发展转移支付</t>
    <phoneticPr fontId="6" type="noConversion"/>
  </si>
  <si>
    <t>收入分配改革转移支付</t>
    <phoneticPr fontId="6" type="noConversion"/>
  </si>
  <si>
    <t>基层政法转移支付</t>
    <phoneticPr fontId="6" type="noConversion"/>
  </si>
  <si>
    <t>城乡义务教育等转移支付</t>
    <phoneticPr fontId="6" type="noConversion"/>
  </si>
  <si>
    <t>城乡居民医疗保险转移支付</t>
    <phoneticPr fontId="6" type="noConversion"/>
  </si>
  <si>
    <t>社会保障转移支付</t>
    <phoneticPr fontId="6" type="noConversion"/>
  </si>
  <si>
    <t>其他一般性转移支付</t>
    <phoneticPr fontId="6" type="noConversion"/>
  </si>
  <si>
    <t>结算补助</t>
    <phoneticPr fontId="6" type="noConversion"/>
  </si>
  <si>
    <t>体制补助</t>
    <phoneticPr fontId="6" type="noConversion"/>
  </si>
  <si>
    <t>其他支出</t>
    <phoneticPr fontId="6" type="noConversion"/>
  </si>
  <si>
    <t>抗疫特别国债</t>
    <phoneticPr fontId="6" type="noConversion"/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</si>
  <si>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</si>
  <si>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</si>
  <si>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</si>
  <si>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</si>
  <si>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</si>
  <si>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</si>
  <si>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</si>
  <si>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</si>
  <si>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</si>
  <si>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九、抗疫特别国债支出</t>
    <phoneticPr fontId="6" type="noConversion"/>
  </si>
  <si>
    <t>表38</t>
    <phoneticPr fontId="6" type="noConversion"/>
  </si>
  <si>
    <t>一、2020年末地方政府一般债务余额实际数</t>
    <phoneticPr fontId="4" type="noConversion"/>
  </si>
  <si>
    <t xml:space="preserve">    其中：中央转贷地方的国际金融组织和外国政府贷款</t>
    <phoneticPr fontId="4" type="noConversion"/>
  </si>
  <si>
    <t>表39</t>
    <phoneticPr fontId="6" type="noConversion"/>
  </si>
  <si>
    <t>一、2020年末地方政府专项债务余额实际数</t>
    <phoneticPr fontId="4" type="noConversion"/>
  </si>
  <si>
    <t>表40</t>
    <phoneticPr fontId="6" type="noConversion"/>
  </si>
  <si>
    <t>本地区</t>
    <phoneticPr fontId="4" type="noConversion"/>
  </si>
  <si>
    <t xml:space="preserve">         财政预算安排 </t>
    <phoneticPr fontId="4" type="noConversion"/>
  </si>
  <si>
    <t xml:space="preserve">         财政预算安排</t>
    <phoneticPr fontId="4" type="noConversion"/>
  </si>
  <si>
    <t>表41</t>
    <phoneticPr fontId="6" type="noConversion"/>
  </si>
  <si>
    <t>公式</t>
    <phoneticPr fontId="4" type="noConversion"/>
  </si>
  <si>
    <t>本级</t>
    <phoneticPr fontId="4" type="noConversion"/>
  </si>
  <si>
    <t>下级</t>
    <phoneticPr fontId="4" type="noConversion"/>
  </si>
  <si>
    <t>A=B+C</t>
    <phoneticPr fontId="4" type="noConversion"/>
  </si>
  <si>
    <t>B</t>
    <phoneticPr fontId="4" type="noConversion"/>
  </si>
  <si>
    <t xml:space="preserve">       专项债务限额</t>
    <phoneticPr fontId="4" type="noConversion"/>
  </si>
  <si>
    <t>C</t>
    <phoneticPr fontId="4" type="noConversion"/>
  </si>
  <si>
    <t>D=E+F</t>
    <phoneticPr fontId="4" type="noConversion"/>
  </si>
  <si>
    <t>E</t>
    <phoneticPr fontId="4" type="noConversion"/>
  </si>
  <si>
    <t>F</t>
    <phoneticPr fontId="4" type="noConversion"/>
  </si>
  <si>
    <t>表42</t>
    <phoneticPr fontId="6" type="noConversion"/>
  </si>
  <si>
    <t>项目名称</t>
    <phoneticPr fontId="4" type="noConversion"/>
  </si>
  <si>
    <t>项目主管部门</t>
    <phoneticPr fontId="4" type="noConversion"/>
  </si>
  <si>
    <t>债券性质</t>
    <phoneticPr fontId="4" type="noConversion"/>
  </si>
  <si>
    <t>债券规模</t>
    <phoneticPr fontId="4" type="noConversion"/>
  </si>
  <si>
    <t>均衡财力和激励引导转移支付</t>
    <phoneticPr fontId="6" type="noConversion"/>
  </si>
  <si>
    <t>体制补助</t>
    <phoneticPr fontId="6" type="noConversion"/>
  </si>
  <si>
    <t>城乡居民医疗保险转移支付</t>
    <phoneticPr fontId="6" type="noConversion"/>
  </si>
  <si>
    <t>其他一般性转移支付</t>
    <phoneticPr fontId="6" type="noConversion"/>
  </si>
  <si>
    <t xml:space="preserve">        一般公共服务共同财政事权转移支付收入  </t>
    <phoneticPr fontId="6" type="noConversion"/>
  </si>
  <si>
    <t xml:space="preserve">        国防共同财政事权转移支付收入  </t>
    <phoneticPr fontId="6" type="noConversion"/>
  </si>
  <si>
    <t xml:space="preserve">        教育共同财政事权转移支付收入  </t>
    <phoneticPr fontId="6" type="noConversion"/>
  </si>
  <si>
    <t xml:space="preserve">        商业服务业等共同财政事权转移支付收入  </t>
    <phoneticPr fontId="6" type="noConversion"/>
  </si>
  <si>
    <t xml:space="preserve">        粮油物资储备共同财政事权转移支付收入  </t>
    <phoneticPr fontId="6" type="noConversion"/>
  </si>
  <si>
    <t>二、专项转移支付收入</t>
    <phoneticPr fontId="16" type="noConversion"/>
  </si>
  <si>
    <t>2022年预算数</t>
    <phoneticPr fontId="4" type="noConversion"/>
  </si>
  <si>
    <t>2021年一般公共预算收入执行表</t>
    <phoneticPr fontId="8" type="noConversion"/>
  </si>
  <si>
    <t>关于2021年一般公共预算
收入执行情况的说明</t>
    <phoneticPr fontId="16" type="noConversion"/>
  </si>
  <si>
    <t>2021年一般公共预算支出执行表</t>
    <phoneticPr fontId="8" type="noConversion"/>
  </si>
  <si>
    <t>关于2021年一般公共预算
支出执行情况的说明</t>
    <phoneticPr fontId="16" type="noConversion"/>
  </si>
  <si>
    <t>2021年一般公共预算转移支付收入执行表</t>
    <phoneticPr fontId="3" type="noConversion"/>
  </si>
  <si>
    <t>2021年政府性基金预算收入执行表</t>
    <phoneticPr fontId="8" type="noConversion"/>
  </si>
  <si>
    <t>关于2021年政府性基金预算
收入执行情况的说明</t>
    <phoneticPr fontId="6" type="noConversion"/>
  </si>
  <si>
    <t>2021年政府性基金预算支出执行表</t>
    <phoneticPr fontId="8" type="noConversion"/>
  </si>
  <si>
    <t>关于2021年政府性基金预算
支出执行情况的说明</t>
    <phoneticPr fontId="6" type="noConversion"/>
  </si>
  <si>
    <t>2021年政府性基金预算转移支付收入执行表</t>
    <phoneticPr fontId="3" type="noConversion"/>
  </si>
  <si>
    <t>2021年国有资本经营预算收入执行表</t>
    <phoneticPr fontId="8" type="noConversion"/>
  </si>
  <si>
    <t xml:space="preserve">    2020年国有资本经营预算收入决算数为  亿元，2021年执行数为  亿元，较上年增长/下降  %。
    利润收入执行数为  亿元，较上年增长/下降  %，主要是  。
    股利、股息收入执行数为  亿元，较上年增长/下降  %，主要是  。
    ……</t>
    <phoneticPr fontId="6" type="noConversion"/>
  </si>
  <si>
    <t>关于2021年国有资本经营预算
收入执行情况的说明</t>
    <phoneticPr fontId="6" type="noConversion"/>
  </si>
  <si>
    <t>2021年国有资本经营预算支出执行表</t>
    <phoneticPr fontId="8" type="noConversion"/>
  </si>
  <si>
    <t xml:space="preserve">
    2020年国有资本经营预算支出决算数为  亿元，2021年执行数为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  <phoneticPr fontId="6" type="noConversion"/>
  </si>
  <si>
    <t>关于2021年国有资本经营预算
支出执行情况的说明</t>
    <phoneticPr fontId="6" type="noConversion"/>
  </si>
  <si>
    <t>2022年一般公共预算收入预算表</t>
    <phoneticPr fontId="8" type="noConversion"/>
  </si>
  <si>
    <t>关于2022年一般公共预算
收入预算的说明</t>
    <phoneticPr fontId="6" type="noConversion"/>
  </si>
  <si>
    <t>关于2022年一般公共预算
支出预算的说明</t>
    <phoneticPr fontId="6" type="noConversion"/>
  </si>
  <si>
    <t>2022年一般公共预算转移支付收入预算表</t>
    <phoneticPr fontId="3" type="noConversion"/>
  </si>
  <si>
    <t>2022年政府性基金预算支出预算表</t>
    <phoneticPr fontId="8" type="noConversion"/>
  </si>
  <si>
    <t>关于2022年政府性基金预算
支出预算的说明</t>
    <phoneticPr fontId="6" type="noConversion"/>
  </si>
  <si>
    <t>2022年政府性基金预算转移支付收入预算表</t>
    <phoneticPr fontId="3" type="noConversion"/>
  </si>
  <si>
    <t>2022年国有资本经营预算收入预算表</t>
    <phoneticPr fontId="8" type="noConversion"/>
  </si>
  <si>
    <t>关于2022年国有资本经营预算
收入预算的说明</t>
    <phoneticPr fontId="6" type="noConversion"/>
  </si>
  <si>
    <t xml:space="preserve">
    2021年国有资本经营预算收入执行数为  亿元，2022年预算数为  亿元，较上年增长/下降  %。
    利润收入预算数为  亿元，比2021年执行数增加  亿元，增长  %，主要根据  因素测算。
    股利、股息收入预算数为  亿元，比2021年执行数增加  亿元，增长  %，主要根据  因素测算。
    ……</t>
    <phoneticPr fontId="6" type="noConversion"/>
  </si>
  <si>
    <t>2022年国有资本经营预算支出预算表</t>
    <phoneticPr fontId="8" type="noConversion"/>
  </si>
  <si>
    <t xml:space="preserve">
    2021年国有资本经营预算支出预算数为  亿元，2022年预算数为  亿元，较上年增长/下降  %。
    解决历史遗留问题及改革成本支出预算数为  亿元，比2021年增加/减少  亿元，增长/下降  %，主要是  。
     其他国有资本经营预算支出预算数为  亿元，比2021年增加/减少  亿元，增长/下降  %，主要是  。
    ……</t>
    <phoneticPr fontId="6" type="noConversion"/>
  </si>
  <si>
    <t>关于2022年国有资本经营预算
支出预算的说明</t>
    <phoneticPr fontId="6" type="noConversion"/>
  </si>
  <si>
    <t>2021年地方政府债务限额及余额情况表</t>
    <phoneticPr fontId="6" type="noConversion"/>
  </si>
  <si>
    <t>2021年和2022年地方政府专项债务余额情况表</t>
    <phoneticPr fontId="6" type="noConversion"/>
  </si>
  <si>
    <t>地方政府债券发行及还本付息情况表</t>
    <phoneticPr fontId="6" type="noConversion"/>
  </si>
  <si>
    <t>2022年地方政府债务限额提前下达情况表</t>
    <phoneticPr fontId="6" type="noConversion"/>
  </si>
  <si>
    <t>2022年年初新增地方政府债券资金安排表</t>
    <phoneticPr fontId="6" type="noConversion"/>
  </si>
  <si>
    <t>2021年执行数</t>
    <phoneticPr fontId="4" type="noConversion"/>
  </si>
  <si>
    <t>一、农网还贷资金收入</t>
    <phoneticPr fontId="4" type="noConversion"/>
  </si>
  <si>
    <t>二、港口建设费收入</t>
    <phoneticPr fontId="4" type="noConversion"/>
  </si>
  <si>
    <t>三、国家电影事业发展专项资金收入</t>
    <phoneticPr fontId="4" type="noConversion"/>
  </si>
  <si>
    <t>四、城市公用事业附加收入</t>
    <phoneticPr fontId="4" type="noConversion"/>
  </si>
  <si>
    <t>五、国有土地收益基金收入</t>
    <phoneticPr fontId="4" type="noConversion"/>
  </si>
  <si>
    <t>六、农业土地开发资金收入</t>
    <phoneticPr fontId="4" type="noConversion"/>
  </si>
  <si>
    <t>七、国有土地使用权出让收入</t>
    <phoneticPr fontId="4" type="noConversion"/>
  </si>
  <si>
    <t>八、大中型水库库区基金收入</t>
    <phoneticPr fontId="4" type="noConversion"/>
  </si>
  <si>
    <t>九、彩票公益金收入</t>
    <phoneticPr fontId="4" type="noConversion"/>
  </si>
  <si>
    <t>十、小型水库移民扶助基金收入</t>
    <phoneticPr fontId="4" type="noConversion"/>
  </si>
  <si>
    <t>十一、污水处理费收入</t>
    <phoneticPr fontId="4" type="noConversion"/>
  </si>
  <si>
    <t>十二、彩票发行机构和彩票销售机构的业务费用收入</t>
    <phoneticPr fontId="4" type="noConversion"/>
  </si>
  <si>
    <t>……</t>
    <phoneticPr fontId="6" type="noConversion"/>
  </si>
  <si>
    <t>2022年政府性基金预算收入预算表</t>
    <phoneticPr fontId="4" type="noConversion"/>
  </si>
  <si>
    <t>表18：2021年和2022年地方政府一般债务余额情况表</t>
    <phoneticPr fontId="6" type="noConversion"/>
  </si>
  <si>
    <t>表17：2021年地方政府债务限额及余额情况表</t>
    <phoneticPr fontId="6" type="noConversion"/>
  </si>
  <si>
    <t>表19：2021年和2022年地方政府专项债务余额情况表</t>
    <phoneticPr fontId="6" type="noConversion"/>
  </si>
  <si>
    <t>表20：地方政府债券发行及还本付息情况表</t>
    <phoneticPr fontId="6" type="noConversion"/>
  </si>
  <si>
    <t>表21：2022年地方政府债务限额提前下达情况表</t>
    <phoneticPr fontId="6" type="noConversion"/>
  </si>
  <si>
    <t>表22：本级2022年年初新增地方政府债券资金安排表</t>
    <phoneticPr fontId="6" type="noConversion"/>
  </si>
  <si>
    <t>表1：2021年一般公共预算收入执行表</t>
    <phoneticPr fontId="6" type="noConversion"/>
  </si>
  <si>
    <t xml:space="preserve">     关于2021年一般公共预算收入执行情况的说明</t>
    <phoneticPr fontId="6" type="noConversion"/>
  </si>
  <si>
    <t xml:space="preserve">     关于2021年一般公共预算支出执行情况的说明</t>
    <phoneticPr fontId="6" type="noConversion"/>
  </si>
  <si>
    <t>表2：2021年一般公共预算支出执行表</t>
    <phoneticPr fontId="6" type="noConversion"/>
  </si>
  <si>
    <t>表3：2021年一般公共预算转移支付收入执行表</t>
    <phoneticPr fontId="6" type="noConversion"/>
  </si>
  <si>
    <t>表4：2021年政府性基金预算收入执行表</t>
    <phoneticPr fontId="6" type="noConversion"/>
  </si>
  <si>
    <t xml:space="preserve">     关于2021年政府性基金预算收入执行情况的说明</t>
    <phoneticPr fontId="6" type="noConversion"/>
  </si>
  <si>
    <t>表5：2021年政府性基金预算支出执行表</t>
    <phoneticPr fontId="6" type="noConversion"/>
  </si>
  <si>
    <t xml:space="preserve">     关于2021年政府性基金预算支出执行情况的说明</t>
    <phoneticPr fontId="6" type="noConversion"/>
  </si>
  <si>
    <t>表6：2021年政府性基金预算转移支付收入执行表</t>
    <phoneticPr fontId="6" type="noConversion"/>
  </si>
  <si>
    <t>表7：2021年国有资本经营预算收入执行表</t>
    <phoneticPr fontId="6" type="noConversion"/>
  </si>
  <si>
    <t xml:space="preserve">      关于2021年国有资本经营预算收入执行情况的说明</t>
    <phoneticPr fontId="6" type="noConversion"/>
  </si>
  <si>
    <t>表8：2021年国有资本经营预算支出执行表</t>
    <phoneticPr fontId="6" type="noConversion"/>
  </si>
  <si>
    <t xml:space="preserve">      关于2021年国有资本经营预算支出执行情况的说明</t>
    <phoneticPr fontId="6" type="noConversion"/>
  </si>
  <si>
    <t>表9：2022年一般公共预算收入预算表</t>
    <phoneticPr fontId="6" type="noConversion"/>
  </si>
  <si>
    <t xml:space="preserve">      关于2022年一般公共预算收入预算的说明</t>
    <phoneticPr fontId="6" type="noConversion"/>
  </si>
  <si>
    <t>表10：2022年一般公共预算支出预算表</t>
    <phoneticPr fontId="6" type="noConversion"/>
  </si>
  <si>
    <t xml:space="preserve">      关于2022年一般公共预算支出预算的说明</t>
    <phoneticPr fontId="6" type="noConversion"/>
  </si>
  <si>
    <t>表11：2022年一般公共预算转移支付收入预算表</t>
    <phoneticPr fontId="6" type="noConversion"/>
  </si>
  <si>
    <t>表12：2022年政府性基金预算收入预算表</t>
    <phoneticPr fontId="6" type="noConversion"/>
  </si>
  <si>
    <t xml:space="preserve">      关于2022年政府性基金预算收入预算的说明</t>
    <phoneticPr fontId="6" type="noConversion"/>
  </si>
  <si>
    <t>表13：2022年政府性基金预算支出预算表</t>
    <phoneticPr fontId="6" type="noConversion"/>
  </si>
  <si>
    <t xml:space="preserve">      关于2022年政府性基金预算支出预算的说明</t>
    <phoneticPr fontId="6" type="noConversion"/>
  </si>
  <si>
    <t>表14：2022年政府性基金预算转移支付收入预算表</t>
    <phoneticPr fontId="6" type="noConversion"/>
  </si>
  <si>
    <t>表15：2022年国有资本经营预算收入预算表</t>
    <phoneticPr fontId="6" type="noConversion"/>
  </si>
  <si>
    <t xml:space="preserve">      关于2022年国有资本经营预算收入预算的说明</t>
    <phoneticPr fontId="6" type="noConversion"/>
  </si>
  <si>
    <t>表16：2022年国有资本经营预算支出预算表</t>
    <phoneticPr fontId="6" type="noConversion"/>
  </si>
  <si>
    <t xml:space="preserve">      关于2022年国有资本经营预算支出预算的说明</t>
    <phoneticPr fontId="6" type="noConversion"/>
  </si>
  <si>
    <t>关于2022年政府性基金预算
收入预算的说明</t>
    <phoneticPr fontId="6" type="noConversion"/>
  </si>
  <si>
    <t>2021年和2022年地方政府一般债务余额情况表</t>
    <phoneticPr fontId="6" type="noConversion"/>
  </si>
  <si>
    <t>南沱镇2021年预算执行情况和
2022年预算（草案）</t>
    <phoneticPr fontId="6" type="noConversion"/>
  </si>
  <si>
    <t>2022年一般公共预算支出预算表</t>
    <phoneticPr fontId="8" type="noConversion"/>
  </si>
  <si>
    <t>十三、城市基础设施配套费收入</t>
    <phoneticPr fontId="8" type="noConversion"/>
  </si>
  <si>
    <t xml:space="preserve">
    2021年政府性基金预算支出预算数为5034万元，2022年预算数为779万元，较上年下降85%。
    农林水支出预算数为779万元，比2021年减少4255万元，下降85%，主要是项目减少。
   </t>
    <phoneticPr fontId="6" type="noConversion"/>
  </si>
  <si>
    <t>十三、城市基础设施配套费收入</t>
    <phoneticPr fontId="4" type="noConversion"/>
  </si>
  <si>
    <t xml:space="preserve">
    2021年政府性基金预算收入执行数为1万元，2022年预算数为0万元。
    </t>
    <phoneticPr fontId="6" type="noConversion"/>
  </si>
  <si>
    <t xml:space="preserve">
    2020年政府性基金预算收入决算数为56万元，2021年执行数为1万元，较上年下降98.2%。
    </t>
    <phoneticPr fontId="6" type="noConversion"/>
  </si>
  <si>
    <t xml:space="preserve">
    2020年一般公共预算支出决算数为2771万元，2021年执行数为2771万元，执行数为上年决算数的98.7%。
    </t>
    <phoneticPr fontId="6" type="noConversion"/>
  </si>
  <si>
    <t xml:space="preserve">    2020年一般公共预算收入决算数为1067万元，2021年执行数为1171万元，执行数为上年决算数的109.7%。其中，税收收入1164万元，较上年增长9.3%；非税收入7万元，较上年增长250%。
</t>
    <phoneticPr fontId="6" type="noConversion"/>
  </si>
  <si>
    <t xml:space="preserve">
    2020年政府性基金预算支出决算数为1035万元，2021年执行数为9858万元，较上年增长852.5%。
    </t>
    <phoneticPr fontId="6" type="noConversion"/>
  </si>
  <si>
    <t xml:space="preserve">
    2021年一般公共预算收入执行数为1171万元，2022年预算数为1332万元，较上年增长13.7%。其中，税收收入1332万元，较上年增长14.4%；非税收入0万元。
    </t>
    <phoneticPr fontId="6" type="noConversion"/>
  </si>
  <si>
    <t xml:space="preserve">
    2021年一般公共预算支出预算数为2646万元，2022年预算数为2879万元，较上年增长8.8%。
    </t>
    <phoneticPr fontId="6" type="noConversion"/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</si>
</sst>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"/>
    <numFmt numFmtId="177" formatCode="0_ "/>
    <numFmt numFmtId="178" formatCode="#,##0.000000"/>
    <numFmt numFmtId="179" formatCode="#,##0_);[Red]\(#,##0\)"/>
    <numFmt numFmtId="180" formatCode="_ * #,##0_ ;_ * \-#,##0_ ;_ * &quot;-&quot;??_ ;_ @_ "/>
    <numFmt numFmtId="181" formatCode="0.0%"/>
    <numFmt numFmtId="182" formatCode="0.0_ "/>
    <numFmt numFmtId="183" formatCode="0.00_ "/>
    <numFmt numFmtId="184" formatCode="* #,##0.00;* \-#,##0.00;* &quot;-&quot;??;@"/>
    <numFmt numFmtId="185" formatCode="0_);[Red]\(0\)"/>
  </numFmts>
  <fonts count="64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2"/>
      <name val="Courier"/>
      <family val="3"/>
    </font>
    <font>
      <sz val="11"/>
      <name val="Courier"/>
      <family val="3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color theme="1"/>
      <name val="宋体"/>
      <family val="3"/>
      <charset val="134"/>
    </font>
    <font>
      <sz val="22"/>
      <color theme="1"/>
      <name val="华文中宋"/>
      <family val="3"/>
      <charset val="134"/>
    </font>
    <font>
      <sz val="18"/>
      <color theme="1"/>
      <name val="等线"/>
      <family val="2"/>
      <charset val="134"/>
      <scheme val="minor"/>
    </font>
    <font>
      <b/>
      <sz val="14"/>
      <color theme="1"/>
      <name val="方正楷体_GBK"/>
      <family val="4"/>
      <charset val="134"/>
    </font>
    <font>
      <sz val="16"/>
      <color rgb="FF000000"/>
      <name val="方正黑体_GBK"/>
      <family val="4"/>
      <charset val="134"/>
    </font>
    <font>
      <sz val="18"/>
      <color rgb="FF000000"/>
      <name val="华文中宋"/>
      <family val="3"/>
      <charset val="134"/>
    </font>
    <font>
      <sz val="14"/>
      <color theme="1"/>
      <name val="方正黑体_GBK"/>
      <family val="4"/>
      <charset val="134"/>
    </font>
    <font>
      <sz val="11"/>
      <color indexed="8"/>
      <name val="等线"/>
      <family val="3"/>
      <charset val="134"/>
      <scheme val="minor"/>
    </font>
    <font>
      <sz val="9"/>
      <name val="SimSun"/>
      <charset val="134"/>
    </font>
    <font>
      <sz val="10"/>
      <color indexed="8"/>
      <name val="等线"/>
      <family val="3"/>
      <charset val="134"/>
      <scheme val="minor"/>
    </font>
    <font>
      <b/>
      <sz val="10"/>
      <name val="SimSun"/>
      <charset val="134"/>
    </font>
    <font>
      <sz val="16"/>
      <color indexed="8"/>
      <name val="方正小标宋_GBK"/>
      <family val="4"/>
      <charset val="134"/>
    </font>
    <font>
      <sz val="16"/>
      <name val="方正小标宋_GBK"/>
      <family val="4"/>
      <charset val="134"/>
    </font>
    <font>
      <sz val="11"/>
      <color indexed="8"/>
      <name val="方正黑体_GBK"/>
      <family val="4"/>
      <charset val="134"/>
    </font>
    <font>
      <sz val="11"/>
      <name val="SimSun"/>
      <charset val="134"/>
    </font>
    <font>
      <b/>
      <sz val="11"/>
      <name val="SimSun"/>
      <charset val="134"/>
    </font>
    <font>
      <sz val="12"/>
      <color indexed="8"/>
      <name val="方正黑体_GBK"/>
      <family val="4"/>
      <charset val="134"/>
    </font>
    <font>
      <sz val="1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sz val="16"/>
      <name val="方正仿宋_GBK"/>
      <family val="4"/>
      <charset val="134"/>
    </font>
    <font>
      <sz val="16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6"/>
      <color rgb="FFFF0000"/>
      <name val="黑体"/>
      <family val="3"/>
      <charset val="134"/>
    </font>
    <font>
      <b/>
      <sz val="10"/>
      <name val="Arial"/>
      <family val="2"/>
    </font>
    <font>
      <sz val="11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04">
    <xf numFmtId="0" fontId="0" fillId="0" borderId="0"/>
    <xf numFmtId="0" fontId="4" fillId="0" borderId="0">
      <alignment vertical="center"/>
    </xf>
    <xf numFmtId="0" fontId="11" fillId="0" borderId="0" applyBorder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45" fillId="3" borderId="12" applyNumberFormat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4" fillId="0" borderId="0">
      <alignment vertical="center"/>
    </xf>
    <xf numFmtId="0" fontId="4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49" fillId="3" borderId="14" applyNumberFormat="0" applyAlignment="0" applyProtection="0">
      <alignment vertical="center"/>
    </xf>
    <xf numFmtId="41" fontId="9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0" fontId="14" fillId="0" borderId="0">
      <alignment vertical="center"/>
    </xf>
    <xf numFmtId="41" fontId="9" fillId="0" borderId="0" applyFont="0" applyFill="0" applyBorder="0" applyAlignment="0" applyProtection="0"/>
    <xf numFmtId="0" fontId="4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53" fillId="0" borderId="15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4" fillId="0" borderId="0"/>
    <xf numFmtId="41" fontId="14" fillId="0" borderId="0" applyFont="0" applyFill="0" applyBorder="0" applyAlignment="0" applyProtection="0">
      <alignment vertical="center"/>
    </xf>
    <xf numFmtId="0" fontId="55" fillId="0" borderId="0">
      <alignment vertical="center"/>
    </xf>
    <xf numFmtId="0" fontId="9" fillId="0" borderId="0"/>
    <xf numFmtId="0" fontId="9" fillId="0" borderId="0"/>
    <xf numFmtId="0" fontId="9" fillId="0" borderId="0"/>
    <xf numFmtId="0" fontId="52" fillId="5" borderId="12" applyNumberFormat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21" fillId="0" borderId="0"/>
    <xf numFmtId="0" fontId="9" fillId="7" borderId="18" applyNumberFormat="0" applyFont="0" applyAlignment="0" applyProtection="0">
      <alignment vertical="center"/>
    </xf>
    <xf numFmtId="0" fontId="11" fillId="0" borderId="0"/>
    <xf numFmtId="0" fontId="57" fillId="8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8" fillId="9" borderId="19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55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63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 applyNumberFormat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2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3" borderId="12" applyNumberFormat="0" applyAlignment="0" applyProtection="0">
      <alignment vertical="center"/>
    </xf>
    <xf numFmtId="0" fontId="45" fillId="3" borderId="12" applyNumberFormat="0" applyAlignment="0" applyProtection="0">
      <alignment vertical="center"/>
    </xf>
    <xf numFmtId="0" fontId="9" fillId="0" borderId="0">
      <alignment vertical="center"/>
    </xf>
    <xf numFmtId="43" fontId="11" fillId="0" borderId="0" applyNumberFormat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184" fontId="6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5" fontId="14" fillId="0" borderId="0" applyFont="0" applyFill="0" applyBorder="0" applyAlignment="0" applyProtection="0">
      <alignment vertical="center"/>
    </xf>
    <xf numFmtId="0" fontId="52" fillId="5" borderId="12" applyNumberFormat="0" applyAlignment="0" applyProtection="0">
      <alignment vertical="center"/>
    </xf>
    <xf numFmtId="0" fontId="52" fillId="5" borderId="12" applyNumberFormat="0" applyAlignment="0" applyProtection="0">
      <alignment vertical="center"/>
    </xf>
    <xf numFmtId="0" fontId="9" fillId="7" borderId="18" applyNumberFormat="0" applyFont="0" applyAlignment="0" applyProtection="0">
      <alignment vertical="center"/>
    </xf>
    <xf numFmtId="0" fontId="9" fillId="7" borderId="18" applyNumberFormat="0" applyFont="0" applyAlignment="0" applyProtection="0">
      <alignment vertical="center"/>
    </xf>
  </cellStyleXfs>
  <cellXfs count="231">
    <xf numFmtId="0" fontId="0" fillId="0" borderId="0" xfId="0"/>
    <xf numFmtId="0" fontId="5" fillId="0" borderId="0" xfId="1" applyFont="1" applyAlignment="1"/>
    <xf numFmtId="0" fontId="4" fillId="0" borderId="0" xfId="1" applyAlignment="1"/>
    <xf numFmtId="0" fontId="5" fillId="0" borderId="0" xfId="1" applyFont="1" applyAlignment="1">
      <alignment vertical="center"/>
    </xf>
    <xf numFmtId="2" fontId="5" fillId="0" borderId="0" xfId="1" applyNumberFormat="1" applyFont="1" applyAlignment="1"/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 applyProtection="1">
      <alignment vertical="center"/>
    </xf>
    <xf numFmtId="0" fontId="5" fillId="0" borderId="0" xfId="1" applyFont="1" applyFill="1" applyAlignment="1"/>
    <xf numFmtId="0" fontId="5" fillId="0" borderId="0" xfId="3" applyFont="1" applyAlignment="1"/>
    <xf numFmtId="0" fontId="8" fillId="0" borderId="0" xfId="3" applyAlignment="1"/>
    <xf numFmtId="0" fontId="9" fillId="0" borderId="0" xfId="3" applyFont="1" applyAlignment="1">
      <alignment horizontal="center" vertical="center"/>
    </xf>
    <xf numFmtId="2" fontId="5" fillId="0" borderId="0" xfId="3" applyNumberFormat="1" applyFont="1" applyBorder="1" applyAlignment="1" applyProtection="1">
      <alignment horizontal="left"/>
    </xf>
    <xf numFmtId="2" fontId="5" fillId="0" borderId="0" xfId="3" applyNumberFormat="1" applyFont="1" applyAlignment="1"/>
    <xf numFmtId="2" fontId="5" fillId="0" borderId="0" xfId="3" applyNumberFormat="1" applyFont="1" applyAlignment="1" applyProtection="1">
      <alignment horizontal="center" vertical="center"/>
    </xf>
    <xf numFmtId="0" fontId="5" fillId="0" borderId="0" xfId="3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5" fillId="0" borderId="0" xfId="3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2" fontId="5" fillId="0" borderId="0" xfId="3" applyNumberFormat="1" applyFont="1" applyBorder="1" applyAlignment="1"/>
    <xf numFmtId="2" fontId="5" fillId="0" borderId="0" xfId="3" applyNumberFormat="1" applyFont="1" applyAlignment="1" applyProtection="1">
      <alignment horizontal="left"/>
    </xf>
    <xf numFmtId="2" fontId="5" fillId="0" borderId="0" xfId="3" applyNumberFormat="1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0" xfId="3" applyFont="1" applyFill="1" applyAlignment="1">
      <alignment vertical="center"/>
    </xf>
    <xf numFmtId="2" fontId="12" fillId="0" borderId="0" xfId="3" applyNumberFormat="1" applyFont="1" applyAlignment="1">
      <alignment horizontal="center" vertical="center"/>
    </xf>
    <xf numFmtId="31" fontId="5" fillId="0" borderId="0" xfId="3" applyNumberFormat="1" applyFont="1" applyAlignment="1">
      <alignment horizontal="left"/>
    </xf>
    <xf numFmtId="2" fontId="5" fillId="0" borderId="0" xfId="3" applyNumberFormat="1" applyFont="1" applyAlignment="1">
      <alignment horizontal="center" vertical="center"/>
    </xf>
    <xf numFmtId="0" fontId="5" fillId="0" borderId="0" xfId="3" applyFont="1">
      <alignment vertical="center"/>
    </xf>
    <xf numFmtId="2" fontId="13" fillId="0" borderId="0" xfId="3" applyNumberFormat="1" applyFont="1" applyAlignment="1"/>
    <xf numFmtId="2" fontId="5" fillId="0" borderId="0" xfId="3" applyNumberFormat="1" applyFont="1">
      <alignment vertical="center"/>
    </xf>
    <xf numFmtId="2" fontId="13" fillId="0" borderId="0" xfId="3" applyNumberFormat="1" applyFont="1">
      <alignment vertical="center"/>
    </xf>
    <xf numFmtId="0" fontId="17" fillId="0" borderId="0" xfId="6" applyFont="1" applyFill="1" applyAlignment="1">
      <alignment vertical="center"/>
    </xf>
    <xf numFmtId="0" fontId="20" fillId="0" borderId="0" xfId="6" applyFont="1" applyFill="1" applyAlignment="1">
      <alignment vertical="center"/>
    </xf>
    <xf numFmtId="0" fontId="9" fillId="0" borderId="0" xfId="6" applyFont="1" applyFill="1" applyAlignment="1">
      <alignment vertical="center"/>
    </xf>
    <xf numFmtId="0" fontId="5" fillId="0" borderId="0" xfId="6" applyFont="1" applyFill="1" applyAlignment="1">
      <alignment vertical="center"/>
    </xf>
    <xf numFmtId="0" fontId="5" fillId="0" borderId="0" xfId="7" applyFont="1" applyFill="1" applyAlignment="1"/>
    <xf numFmtId="0" fontId="10" fillId="0" borderId="0" xfId="7" applyFont="1" applyFill="1" applyAlignment="1"/>
    <xf numFmtId="0" fontId="9" fillId="0" borderId="0" xfId="7" applyFont="1" applyFill="1" applyAlignment="1"/>
    <xf numFmtId="0" fontId="9" fillId="0" borderId="0" xfId="7" applyFill="1" applyAlignment="1"/>
    <xf numFmtId="0" fontId="5" fillId="0" borderId="0" xfId="6" applyFont="1" applyFill="1" applyAlignment="1">
      <alignment horizontal="center" vertical="center"/>
    </xf>
    <xf numFmtId="0" fontId="22" fillId="0" borderId="0" xfId="0" applyFont="1"/>
    <xf numFmtId="0" fontId="2" fillId="0" borderId="0" xfId="8">
      <alignment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Border="1"/>
    <xf numFmtId="0" fontId="26" fillId="0" borderId="0" xfId="0" applyFont="1" applyBorder="1" applyAlignment="1">
      <alignment horizontal="left" vertical="center"/>
    </xf>
    <xf numFmtId="0" fontId="25" fillId="0" borderId="0" xfId="0" applyFont="1" applyBorder="1"/>
    <xf numFmtId="0" fontId="28" fillId="0" borderId="0" xfId="8" applyFont="1">
      <alignment vertical="center"/>
    </xf>
    <xf numFmtId="0" fontId="22" fillId="0" borderId="0" xfId="9" applyFont="1" applyBorder="1"/>
    <xf numFmtId="0" fontId="29" fillId="0" borderId="0" xfId="10">
      <alignment vertical="center"/>
    </xf>
    <xf numFmtId="0" fontId="30" fillId="0" borderId="0" xfId="10" applyFont="1" applyBorder="1" applyAlignment="1">
      <alignment horizontal="right" vertical="center" wrapText="1"/>
    </xf>
    <xf numFmtId="0" fontId="33" fillId="0" borderId="0" xfId="10" applyFont="1">
      <alignment vertical="center"/>
    </xf>
    <xf numFmtId="0" fontId="35" fillId="0" borderId="0" xfId="10" applyFont="1">
      <alignment vertical="center"/>
    </xf>
    <xf numFmtId="0" fontId="38" fillId="0" borderId="0" xfId="10" applyFont="1">
      <alignment vertical="center"/>
    </xf>
    <xf numFmtId="0" fontId="29" fillId="0" borderId="0" xfId="11">
      <alignment vertical="center"/>
    </xf>
    <xf numFmtId="0" fontId="33" fillId="0" borderId="0" xfId="11" applyFont="1">
      <alignment vertical="center"/>
    </xf>
    <xf numFmtId="0" fontId="35" fillId="0" borderId="0" xfId="11" applyFont="1">
      <alignment vertical="center"/>
    </xf>
    <xf numFmtId="0" fontId="39" fillId="0" borderId="0" xfId="11" applyFont="1" applyBorder="1" applyAlignment="1">
      <alignment horizontal="left" vertical="center" wrapText="1"/>
    </xf>
    <xf numFmtId="0" fontId="29" fillId="0" borderId="0" xfId="12">
      <alignment vertical="center"/>
    </xf>
    <xf numFmtId="0" fontId="33" fillId="0" borderId="0" xfId="12" applyFont="1">
      <alignment vertical="center"/>
    </xf>
    <xf numFmtId="0" fontId="35" fillId="0" borderId="0" xfId="12" applyFont="1">
      <alignment vertical="center"/>
    </xf>
    <xf numFmtId="0" fontId="0" fillId="0" borderId="0" xfId="0" applyAlignment="1">
      <alignment vertical="center"/>
    </xf>
    <xf numFmtId="2" fontId="10" fillId="0" borderId="3" xfId="1" applyNumberFormat="1" applyFont="1" applyBorder="1" applyAlignment="1" applyProtection="1">
      <alignment horizontal="center" vertical="center" wrapText="1"/>
    </xf>
    <xf numFmtId="0" fontId="10" fillId="0" borderId="3" xfId="2" applyFont="1" applyFill="1" applyBorder="1" applyAlignment="1" applyProtection="1">
      <alignment vertical="center"/>
      <protection locked="0"/>
    </xf>
    <xf numFmtId="0" fontId="5" fillId="0" borderId="3" xfId="2" applyFont="1" applyFill="1" applyBorder="1" applyAlignment="1" applyProtection="1">
      <alignment vertical="center"/>
      <protection locked="0"/>
    </xf>
    <xf numFmtId="0" fontId="4" fillId="0" borderId="4" xfId="1" applyBorder="1" applyAlignment="1"/>
    <xf numFmtId="0" fontId="4" fillId="0" borderId="5" xfId="1" applyBorder="1" applyAlignment="1"/>
    <xf numFmtId="0" fontId="5" fillId="0" borderId="6" xfId="2" applyFont="1" applyFill="1" applyBorder="1" applyAlignment="1" applyProtection="1">
      <alignment vertical="center"/>
      <protection locked="0"/>
    </xf>
    <xf numFmtId="0" fontId="4" fillId="0" borderId="1" xfId="1" applyBorder="1" applyAlignment="1"/>
    <xf numFmtId="0" fontId="4" fillId="0" borderId="7" xfId="1" applyBorder="1" applyAlignment="1"/>
    <xf numFmtId="0" fontId="10" fillId="0" borderId="3" xfId="2" applyFont="1" applyFill="1" applyBorder="1" applyAlignment="1" applyProtection="1">
      <alignment horizontal="center" vertical="center"/>
      <protection locked="0"/>
    </xf>
    <xf numFmtId="176" fontId="5" fillId="0" borderId="5" xfId="3" applyNumberFormat="1" applyFont="1" applyFill="1" applyBorder="1" applyAlignment="1" applyProtection="1">
      <alignment vertical="center" wrapText="1"/>
    </xf>
    <xf numFmtId="0" fontId="5" fillId="0" borderId="3" xfId="4" applyFont="1" applyFill="1" applyBorder="1" applyAlignment="1" applyProtection="1">
      <alignment vertical="center"/>
      <protection locked="0"/>
    </xf>
    <xf numFmtId="2" fontId="10" fillId="0" borderId="4" xfId="3" applyNumberFormat="1" applyFont="1" applyBorder="1" applyAlignment="1" applyProtection="1">
      <alignment horizontal="center" vertical="center" wrapText="1"/>
    </xf>
    <xf numFmtId="0" fontId="5" fillId="0" borderId="6" xfId="4" applyFont="1" applyFill="1" applyBorder="1" applyAlignment="1" applyProtection="1">
      <alignment vertical="center"/>
      <protection locked="0"/>
    </xf>
    <xf numFmtId="2" fontId="10" fillId="0" borderId="1" xfId="3" applyNumberFormat="1" applyFont="1" applyBorder="1" applyAlignment="1" applyProtection="1">
      <alignment horizontal="center" vertical="center" wrapText="1"/>
    </xf>
    <xf numFmtId="2" fontId="5" fillId="0" borderId="1" xfId="3" applyNumberFormat="1" applyFont="1" applyFill="1" applyBorder="1" applyAlignment="1" applyProtection="1">
      <alignment vertical="center" wrapText="1"/>
    </xf>
    <xf numFmtId="176" fontId="5" fillId="0" borderId="7" xfId="3" applyNumberFormat="1" applyFont="1" applyFill="1" applyBorder="1" applyAlignment="1" applyProtection="1">
      <alignment vertical="center" wrapText="1"/>
    </xf>
    <xf numFmtId="49" fontId="5" fillId="0" borderId="3" xfId="3" applyNumberFormat="1" applyFont="1" applyBorder="1" applyAlignment="1">
      <alignment horizontal="left" vertical="center" wrapText="1"/>
    </xf>
    <xf numFmtId="2" fontId="5" fillId="0" borderId="4" xfId="3" applyNumberFormat="1" applyFont="1" applyBorder="1" applyAlignment="1">
      <alignment vertical="center" wrapText="1"/>
    </xf>
    <xf numFmtId="176" fontId="5" fillId="0" borderId="5" xfId="3" applyNumberFormat="1" applyFont="1" applyBorder="1" applyAlignment="1">
      <alignment vertical="center" wrapText="1"/>
    </xf>
    <xf numFmtId="0" fontId="18" fillId="0" borderId="3" xfId="5" applyFont="1" applyFill="1" applyBorder="1">
      <alignment vertical="center"/>
    </xf>
    <xf numFmtId="0" fontId="19" fillId="0" borderId="6" xfId="5" applyFont="1" applyFill="1" applyBorder="1" applyAlignment="1">
      <alignment horizontal="center" vertical="center"/>
    </xf>
    <xf numFmtId="0" fontId="10" fillId="0" borderId="3" xfId="7" applyNumberFormat="1" applyFont="1" applyFill="1" applyBorder="1" applyAlignment="1" applyProtection="1">
      <alignment horizontal="center" vertical="center" wrapText="1"/>
    </xf>
    <xf numFmtId="177" fontId="15" fillId="2" borderId="4" xfId="5" applyNumberFormat="1" applyFont="1" applyFill="1" applyBorder="1" applyAlignment="1">
      <alignment horizontal="right" vertical="center"/>
    </xf>
    <xf numFmtId="177" fontId="15" fillId="2" borderId="5" xfId="5" applyNumberFormat="1" applyFont="1" applyFill="1" applyBorder="1" applyAlignment="1">
      <alignment horizontal="right" vertical="center"/>
    </xf>
    <xf numFmtId="177" fontId="21" fillId="2" borderId="4" xfId="0" applyNumberFormat="1" applyFont="1" applyFill="1" applyBorder="1" applyAlignment="1" applyProtection="1">
      <alignment vertical="center"/>
    </xf>
    <xf numFmtId="49" fontId="5" fillId="0" borderId="6" xfId="3" applyNumberFormat="1" applyFont="1" applyBorder="1" applyAlignment="1">
      <alignment horizontal="left" vertical="center" wrapText="1"/>
    </xf>
    <xf numFmtId="0" fontId="5" fillId="0" borderId="1" xfId="7" applyNumberFormat="1" applyFont="1" applyFill="1" applyBorder="1" applyAlignment="1" applyProtection="1">
      <alignment horizontal="left" vertical="center"/>
    </xf>
    <xf numFmtId="3" fontId="5" fillId="0" borderId="7" xfId="7" applyNumberFormat="1" applyFont="1" applyFill="1" applyBorder="1" applyAlignment="1" applyProtection="1">
      <alignment horizontal="right" vertical="center"/>
    </xf>
    <xf numFmtId="0" fontId="36" fillId="0" borderId="3" xfId="10" applyFont="1" applyBorder="1" applyAlignment="1">
      <alignment vertical="center" wrapText="1"/>
    </xf>
    <xf numFmtId="178" fontId="36" fillId="0" borderId="4" xfId="10" applyNumberFormat="1" applyFont="1" applyBorder="1" applyAlignment="1">
      <alignment vertical="center" wrapText="1"/>
    </xf>
    <xf numFmtId="0" fontId="36" fillId="0" borderId="6" xfId="10" applyFont="1" applyBorder="1" applyAlignment="1">
      <alignment vertical="center" wrapText="1"/>
    </xf>
    <xf numFmtId="178" fontId="36" fillId="0" borderId="1" xfId="10" applyNumberFormat="1" applyFont="1" applyBorder="1" applyAlignment="1">
      <alignment vertical="center" wrapText="1"/>
    </xf>
    <xf numFmtId="0" fontId="36" fillId="0" borderId="3" xfId="10" applyFont="1" applyBorder="1" applyAlignment="1">
      <alignment horizontal="left" vertical="center" wrapText="1"/>
    </xf>
    <xf numFmtId="0" fontId="36" fillId="0" borderId="4" xfId="10" applyFont="1" applyBorder="1" applyAlignment="1">
      <alignment horizontal="center" vertical="center" wrapText="1"/>
    </xf>
    <xf numFmtId="178" fontId="36" fillId="0" borderId="5" xfId="10" applyNumberFormat="1" applyFont="1" applyBorder="1" applyAlignment="1">
      <alignment horizontal="right" vertical="center" wrapText="1"/>
    </xf>
    <xf numFmtId="0" fontId="36" fillId="0" borderId="6" xfId="10" applyFont="1" applyBorder="1" applyAlignment="1">
      <alignment horizontal="left" vertical="center" wrapText="1"/>
    </xf>
    <xf numFmtId="0" fontId="36" fillId="0" borderId="1" xfId="10" applyFont="1" applyBorder="1" applyAlignment="1">
      <alignment horizontal="center" vertical="center" wrapText="1"/>
    </xf>
    <xf numFmtId="178" fontId="36" fillId="0" borderId="7" xfId="10" applyNumberFormat="1" applyFont="1" applyBorder="1" applyAlignment="1">
      <alignment horizontal="right" vertical="center" wrapText="1"/>
    </xf>
    <xf numFmtId="0" fontId="36" fillId="0" borderId="3" xfId="11" applyFont="1" applyBorder="1" applyAlignment="1">
      <alignment vertical="center" wrapText="1"/>
    </xf>
    <xf numFmtId="0" fontId="36" fillId="0" borderId="4" xfId="11" applyFont="1" applyBorder="1" applyAlignment="1">
      <alignment horizontal="center" vertical="center" wrapText="1"/>
    </xf>
    <xf numFmtId="0" fontId="36" fillId="0" borderId="4" xfId="11" applyFont="1" applyBorder="1" applyAlignment="1">
      <alignment vertical="center" wrapText="1"/>
    </xf>
    <xf numFmtId="0" fontId="36" fillId="0" borderId="5" xfId="11" applyFont="1" applyBorder="1" applyAlignment="1">
      <alignment horizontal="center" vertical="center" wrapText="1"/>
    </xf>
    <xf numFmtId="0" fontId="36" fillId="0" borderId="6" xfId="11" applyFont="1" applyBorder="1" applyAlignment="1">
      <alignment vertical="center" wrapText="1"/>
    </xf>
    <xf numFmtId="0" fontId="36" fillId="0" borderId="1" xfId="11" applyFont="1" applyBorder="1" applyAlignment="1">
      <alignment horizontal="center" vertical="center" wrapText="1"/>
    </xf>
    <xf numFmtId="0" fontId="36" fillId="0" borderId="1" xfId="11" applyFont="1" applyBorder="1" applyAlignment="1">
      <alignment vertical="center" wrapText="1"/>
    </xf>
    <xf numFmtId="0" fontId="36" fillId="0" borderId="7" xfId="11" applyFont="1" applyBorder="1" applyAlignment="1">
      <alignment horizontal="center" vertical="center" wrapText="1"/>
    </xf>
    <xf numFmtId="0" fontId="36" fillId="0" borderId="3" xfId="12" applyFont="1" applyBorder="1" applyAlignment="1">
      <alignment horizontal="center" vertical="center" wrapText="1"/>
    </xf>
    <xf numFmtId="0" fontId="37" fillId="0" borderId="4" xfId="12" applyFont="1" applyBorder="1" applyAlignment="1">
      <alignment horizontal="center" vertical="center" wrapText="1"/>
    </xf>
    <xf numFmtId="0" fontId="36" fillId="0" borderId="4" xfId="12" applyFont="1" applyBorder="1" applyAlignment="1">
      <alignment horizontal="left" vertical="center" wrapText="1"/>
    </xf>
    <xf numFmtId="0" fontId="36" fillId="0" borderId="4" xfId="12" applyFont="1" applyBorder="1" applyAlignment="1">
      <alignment horizontal="center" vertical="center" wrapText="1"/>
    </xf>
    <xf numFmtId="0" fontId="37" fillId="0" borderId="5" xfId="12" applyFont="1" applyBorder="1" applyAlignment="1">
      <alignment horizontal="center" vertical="center" wrapText="1"/>
    </xf>
    <xf numFmtId="0" fontId="36" fillId="0" borderId="6" xfId="12" applyFont="1" applyBorder="1" applyAlignment="1">
      <alignment horizontal="center" vertical="center" wrapText="1"/>
    </xf>
    <xf numFmtId="0" fontId="36" fillId="0" borderId="1" xfId="12" applyFont="1" applyBorder="1" applyAlignment="1">
      <alignment vertical="center" wrapText="1"/>
    </xf>
    <xf numFmtId="178" fontId="36" fillId="0" borderId="7" xfId="12" applyNumberFormat="1" applyFont="1" applyBorder="1" applyAlignment="1">
      <alignment vertical="center" wrapText="1"/>
    </xf>
    <xf numFmtId="2" fontId="10" fillId="0" borderId="8" xfId="3" applyNumberFormat="1" applyFont="1" applyBorder="1" applyAlignment="1" applyProtection="1">
      <alignment horizontal="center" vertical="center" wrapText="1"/>
    </xf>
    <xf numFmtId="2" fontId="10" fillId="0" borderId="9" xfId="3" applyNumberFormat="1" applyFont="1" applyBorder="1" applyAlignment="1" applyProtection="1">
      <alignment horizontal="center" vertical="center" wrapText="1"/>
    </xf>
    <xf numFmtId="2" fontId="10" fillId="0" borderId="9" xfId="3" applyNumberFormat="1" applyFont="1" applyFill="1" applyBorder="1" applyAlignment="1" applyProtection="1">
      <alignment horizontal="center" vertical="center" wrapText="1"/>
    </xf>
    <xf numFmtId="2" fontId="10" fillId="0" borderId="10" xfId="3" applyNumberFormat="1" applyFont="1" applyBorder="1" applyAlignment="1">
      <alignment horizontal="center" vertical="center" wrapText="1"/>
    </xf>
    <xf numFmtId="2" fontId="10" fillId="0" borderId="9" xfId="1" applyNumberFormat="1" applyFont="1" applyBorder="1" applyAlignment="1" applyProtection="1">
      <alignment horizontal="center" vertical="center" wrapText="1"/>
    </xf>
    <xf numFmtId="2" fontId="10" fillId="0" borderId="9" xfId="1" applyNumberFormat="1" applyFont="1" applyFill="1" applyBorder="1" applyAlignment="1" applyProtection="1">
      <alignment horizontal="center" vertical="center"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8" xfId="3" applyNumberFormat="1" applyFont="1" applyBorder="1" applyAlignment="1">
      <alignment horizontal="center" vertical="center" wrapText="1"/>
    </xf>
    <xf numFmtId="2" fontId="10" fillId="0" borderId="9" xfId="3" applyNumberFormat="1" applyFont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center" vertical="center"/>
    </xf>
    <xf numFmtId="0" fontId="37" fillId="0" borderId="8" xfId="10" applyFont="1" applyBorder="1" applyAlignment="1">
      <alignment horizontal="center" vertical="center" wrapText="1"/>
    </xf>
    <xf numFmtId="0" fontId="37" fillId="0" borderId="9" xfId="10" applyFont="1" applyBorder="1" applyAlignment="1">
      <alignment horizontal="center" vertical="center" wrapText="1"/>
    </xf>
    <xf numFmtId="0" fontId="37" fillId="0" borderId="10" xfId="10" applyFont="1" applyBorder="1" applyAlignment="1">
      <alignment horizontal="center" vertical="center" wrapText="1"/>
    </xf>
    <xf numFmtId="0" fontId="37" fillId="0" borderId="8" xfId="11" applyFont="1" applyBorder="1" applyAlignment="1">
      <alignment horizontal="center" vertical="center" wrapText="1"/>
    </xf>
    <xf numFmtId="0" fontId="37" fillId="0" borderId="9" xfId="11" applyFont="1" applyBorder="1" applyAlignment="1">
      <alignment horizontal="center" vertical="center" wrapText="1"/>
    </xf>
    <xf numFmtId="0" fontId="37" fillId="0" borderId="10" xfId="11" applyFont="1" applyBorder="1" applyAlignment="1">
      <alignment horizontal="center" vertical="center" wrapText="1"/>
    </xf>
    <xf numFmtId="0" fontId="37" fillId="0" borderId="8" xfId="12" applyFont="1" applyBorder="1" applyAlignment="1">
      <alignment horizontal="center" vertical="center" wrapText="1"/>
    </xf>
    <xf numFmtId="0" fontId="37" fillId="0" borderId="9" xfId="12" applyFont="1" applyBorder="1" applyAlignment="1">
      <alignment horizontal="center" vertical="center" wrapText="1"/>
    </xf>
    <xf numFmtId="0" fontId="37" fillId="0" borderId="10" xfId="12" applyFont="1" applyBorder="1" applyAlignment="1">
      <alignment horizontal="center" vertical="center" wrapText="1"/>
    </xf>
    <xf numFmtId="0" fontId="30" fillId="0" borderId="0" xfId="10" applyFont="1" applyBorder="1" applyAlignment="1">
      <alignment horizontal="center" vertical="center" wrapText="1"/>
    </xf>
    <xf numFmtId="0" fontId="30" fillId="0" borderId="0" xfId="11" applyFont="1" applyBorder="1" applyAlignment="1">
      <alignment horizontal="center" vertical="center" wrapText="1"/>
    </xf>
    <xf numFmtId="180" fontId="5" fillId="0" borderId="4" xfId="13" applyNumberFormat="1" applyFont="1" applyBorder="1" applyAlignment="1" applyProtection="1">
      <alignment horizontal="center" vertical="center" wrapText="1"/>
    </xf>
    <xf numFmtId="180" fontId="5" fillId="0" borderId="6" xfId="13" applyNumberFormat="1" applyFont="1" applyFill="1" applyBorder="1" applyAlignment="1" applyProtection="1">
      <alignment vertical="center"/>
      <protection locked="0"/>
    </xf>
    <xf numFmtId="180" fontId="10" fillId="0" borderId="4" xfId="13" applyNumberFormat="1" applyFont="1" applyBorder="1" applyAlignment="1" applyProtection="1">
      <alignment horizontal="center" vertical="center" wrapText="1"/>
    </xf>
    <xf numFmtId="180" fontId="10" fillId="0" borderId="4" xfId="13" applyNumberFormat="1" applyFont="1" applyBorder="1" applyAlignment="1">
      <alignment vertical="center"/>
    </xf>
    <xf numFmtId="180" fontId="5" fillId="0" borderId="4" xfId="13" applyNumberFormat="1" applyFont="1" applyBorder="1" applyAlignment="1">
      <alignment vertical="center"/>
    </xf>
    <xf numFmtId="180" fontId="5" fillId="0" borderId="1" xfId="13" applyNumberFormat="1" applyFont="1" applyBorder="1" applyAlignment="1">
      <alignment vertical="center"/>
    </xf>
    <xf numFmtId="179" fontId="21" fillId="2" borderId="4" xfId="0" applyNumberFormat="1" applyFont="1" applyFill="1" applyBorder="1" applyAlignment="1" applyProtection="1">
      <alignment vertical="center"/>
    </xf>
    <xf numFmtId="179" fontId="43" fillId="2" borderId="4" xfId="0" applyNumberFormat="1" applyFont="1" applyFill="1" applyBorder="1" applyAlignment="1" applyProtection="1">
      <alignment vertical="center"/>
    </xf>
    <xf numFmtId="0" fontId="5" fillId="0" borderId="6" xfId="3" applyFont="1" applyBorder="1" applyAlignment="1">
      <alignment horizontal="left" vertical="center" wrapText="1"/>
    </xf>
    <xf numFmtId="180" fontId="5" fillId="0" borderId="4" xfId="13" applyNumberFormat="1" applyFont="1" applyFill="1" applyBorder="1" applyAlignment="1" applyProtection="1">
      <alignment horizontal="left" vertical="center"/>
    </xf>
    <xf numFmtId="180" fontId="5" fillId="0" borderId="1" xfId="13" applyNumberFormat="1" applyFont="1" applyFill="1" applyBorder="1" applyAlignment="1" applyProtection="1">
      <alignment horizontal="left" vertical="center"/>
    </xf>
    <xf numFmtId="180" fontId="14" fillId="2" borderId="4" xfId="13" applyNumberFormat="1" applyFont="1" applyFill="1" applyBorder="1" applyAlignment="1">
      <alignment horizontal="right" vertical="center"/>
    </xf>
    <xf numFmtId="180" fontId="10" fillId="0" borderId="4" xfId="13" applyNumberFormat="1" applyFont="1" applyFill="1" applyBorder="1" applyAlignment="1" applyProtection="1">
      <alignment horizontal="left" vertical="center"/>
    </xf>
    <xf numFmtId="180" fontId="5" fillId="0" borderId="4" xfId="3" applyNumberFormat="1" applyFont="1" applyFill="1" applyBorder="1" applyAlignment="1" applyProtection="1">
      <alignment vertical="center" wrapText="1"/>
    </xf>
    <xf numFmtId="180" fontId="5" fillId="0" borderId="1" xfId="3" applyNumberFormat="1" applyFont="1" applyFill="1" applyBorder="1" applyAlignment="1" applyProtection="1">
      <alignment vertical="center" wrapText="1"/>
    </xf>
    <xf numFmtId="180" fontId="10" fillId="0" borderId="4" xfId="3" applyNumberFormat="1" applyFont="1" applyFill="1" applyBorder="1" applyAlignment="1" applyProtection="1">
      <alignment vertical="center" wrapText="1"/>
    </xf>
    <xf numFmtId="180" fontId="5" fillId="0" borderId="4" xfId="13" applyNumberFormat="1" applyFont="1" applyFill="1" applyBorder="1" applyAlignment="1" applyProtection="1">
      <alignment vertical="center" wrapText="1"/>
    </xf>
    <xf numFmtId="180" fontId="21" fillId="0" borderId="4" xfId="13" applyNumberFormat="1" applyFont="1" applyBorder="1" applyAlignment="1">
      <alignment vertical="center" wrapText="1"/>
    </xf>
    <xf numFmtId="180" fontId="10" fillId="0" borderId="4" xfId="13" applyNumberFormat="1" applyFont="1" applyFill="1" applyBorder="1" applyAlignment="1" applyProtection="1">
      <alignment vertical="center" wrapText="1"/>
    </xf>
    <xf numFmtId="180" fontId="43" fillId="0" borderId="1" xfId="13" applyNumberFormat="1" applyFont="1" applyBorder="1" applyAlignment="1">
      <alignment vertical="center" wrapText="1"/>
    </xf>
    <xf numFmtId="49" fontId="21" fillId="0" borderId="3" xfId="3" applyNumberFormat="1" applyFont="1" applyBorder="1" applyAlignment="1">
      <alignment horizontal="left" vertical="center" wrapText="1" indent="1"/>
    </xf>
    <xf numFmtId="180" fontId="21" fillId="0" borderId="0" xfId="13" applyNumberFormat="1" applyFont="1">
      <alignment vertical="center"/>
    </xf>
    <xf numFmtId="181" fontId="10" fillId="0" borderId="5" xfId="14" applyNumberFormat="1" applyFont="1" applyBorder="1" applyAlignment="1">
      <alignment horizontal="center" vertical="center" wrapText="1"/>
    </xf>
    <xf numFmtId="181" fontId="5" fillId="0" borderId="5" xfId="14" applyNumberFormat="1" applyFont="1" applyBorder="1" applyAlignment="1">
      <alignment horizontal="center" vertical="center" wrapText="1"/>
    </xf>
    <xf numFmtId="181" fontId="5" fillId="0" borderId="5" xfId="14" applyNumberFormat="1" applyFont="1" applyFill="1" applyBorder="1" applyAlignment="1" applyProtection="1">
      <alignment vertical="center" wrapText="1"/>
    </xf>
    <xf numFmtId="181" fontId="10" fillId="0" borderId="5" xfId="14" applyNumberFormat="1" applyFont="1" applyFill="1" applyBorder="1" applyAlignment="1" applyProtection="1">
      <alignment vertical="center" wrapText="1"/>
    </xf>
    <xf numFmtId="181" fontId="5" fillId="0" borderId="7" xfId="14" applyNumberFormat="1" applyFont="1" applyFill="1" applyBorder="1" applyAlignment="1" applyProtection="1">
      <alignment vertical="center" wrapText="1"/>
    </xf>
    <xf numFmtId="181" fontId="5" fillId="0" borderId="7" xfId="14" applyNumberFormat="1" applyFont="1" applyBorder="1" applyAlignment="1">
      <alignment horizontal="center" vertical="center" wrapText="1"/>
    </xf>
    <xf numFmtId="181" fontId="21" fillId="0" borderId="5" xfId="14" applyNumberFormat="1" applyFont="1" applyBorder="1" applyAlignment="1">
      <alignment vertical="center" wrapText="1"/>
    </xf>
    <xf numFmtId="181" fontId="5" fillId="0" borderId="5" xfId="14" applyNumberFormat="1" applyFont="1" applyFill="1" applyBorder="1" applyAlignment="1" applyProtection="1">
      <alignment horizontal="right" vertical="center"/>
    </xf>
    <xf numFmtId="181" fontId="10" fillId="0" borderId="5" xfId="14" applyNumberFormat="1" applyFont="1" applyFill="1" applyBorder="1" applyAlignment="1" applyProtection="1">
      <alignment horizontal="right" vertical="center"/>
    </xf>
    <xf numFmtId="181" fontId="5" fillId="0" borderId="7" xfId="14" applyNumberFormat="1" applyFont="1" applyFill="1" applyBorder="1" applyAlignment="1" applyProtection="1">
      <alignment horizontal="right" vertical="center"/>
    </xf>
    <xf numFmtId="180" fontId="5" fillId="0" borderId="4" xfId="13" applyNumberFormat="1" applyFont="1" applyBorder="1" applyAlignment="1" applyProtection="1">
      <alignment vertical="center" wrapText="1"/>
    </xf>
    <xf numFmtId="180" fontId="5" fillId="0" borderId="1" xfId="13" applyNumberFormat="1" applyFont="1" applyBorder="1" applyAlignment="1" applyProtection="1">
      <alignment vertical="center" wrapText="1"/>
    </xf>
    <xf numFmtId="180" fontId="10" fillId="0" borderId="4" xfId="13" applyNumberFormat="1" applyFont="1" applyBorder="1" applyAlignment="1" applyProtection="1">
      <alignment vertical="center" wrapText="1"/>
    </xf>
    <xf numFmtId="180" fontId="15" fillId="2" borderId="4" xfId="13" applyNumberFormat="1" applyFont="1" applyFill="1" applyBorder="1" applyAlignment="1">
      <alignment horizontal="right" vertical="center"/>
    </xf>
    <xf numFmtId="180" fontId="5" fillId="0" borderId="1" xfId="13" applyNumberFormat="1" applyFont="1" applyFill="1" applyBorder="1" applyAlignment="1" applyProtection="1">
      <alignment vertical="center" wrapText="1"/>
    </xf>
    <xf numFmtId="0" fontId="30" fillId="0" borderId="0" xfId="10" applyFont="1" applyBorder="1" applyAlignment="1">
      <alignment vertical="center" wrapText="1"/>
    </xf>
    <xf numFmtId="0" fontId="30" fillId="0" borderId="0" xfId="11" applyFont="1" applyBorder="1" applyAlignment="1">
      <alignment vertical="center" wrapText="1"/>
    </xf>
    <xf numFmtId="0" fontId="32" fillId="0" borderId="11" xfId="10" applyFont="1" applyBorder="1" applyAlignment="1">
      <alignment vertical="center" wrapText="1"/>
    </xf>
    <xf numFmtId="0" fontId="32" fillId="0" borderId="11" xfId="10" applyFont="1" applyBorder="1" applyAlignment="1">
      <alignment horizontal="center" vertical="center" wrapText="1"/>
    </xf>
    <xf numFmtId="0" fontId="44" fillId="0" borderId="11" xfId="10" applyFont="1" applyBorder="1" applyAlignment="1">
      <alignment horizontal="left" vertical="center" indent="1"/>
    </xf>
    <xf numFmtId="0" fontId="31" fillId="0" borderId="11" xfId="10" applyFont="1" applyBorder="1">
      <alignment vertical="center"/>
    </xf>
    <xf numFmtId="182" fontId="31" fillId="0" borderId="11" xfId="10" applyNumberFormat="1" applyFont="1" applyBorder="1">
      <alignment vertical="center"/>
    </xf>
    <xf numFmtId="183" fontId="29" fillId="0" borderId="0" xfId="10" applyNumberFormat="1">
      <alignment vertical="center"/>
    </xf>
    <xf numFmtId="43" fontId="36" fillId="0" borderId="5" xfId="13" applyNumberFormat="1" applyFont="1" applyBorder="1" applyAlignment="1">
      <alignment vertical="center" wrapText="1"/>
    </xf>
    <xf numFmtId="43" fontId="36" fillId="0" borderId="7" xfId="13" applyNumberFormat="1" applyFont="1" applyBorder="1" applyAlignment="1">
      <alignment vertical="center" wrapText="1"/>
    </xf>
    <xf numFmtId="43" fontId="5" fillId="0" borderId="5" xfId="13" applyNumberFormat="1" applyFont="1" applyBorder="1" applyAlignment="1">
      <alignment vertical="center" wrapText="1"/>
    </xf>
    <xf numFmtId="43" fontId="5" fillId="0" borderId="7" xfId="13" applyNumberFormat="1" applyFont="1" applyBorder="1" applyAlignment="1">
      <alignment vertical="center" wrapText="1"/>
    </xf>
    <xf numFmtId="43" fontId="36" fillId="0" borderId="4" xfId="13" applyNumberFormat="1" applyFont="1" applyBorder="1" applyAlignment="1">
      <alignment horizontal="right" vertical="center" wrapText="1"/>
    </xf>
    <xf numFmtId="43" fontId="36" fillId="0" borderId="1" xfId="13" applyNumberFormat="1" applyFont="1" applyBorder="1" applyAlignment="1">
      <alignment horizontal="right" vertical="center" wrapText="1"/>
    </xf>
    <xf numFmtId="181" fontId="43" fillId="0" borderId="7" xfId="14" applyNumberFormat="1" applyFont="1" applyBorder="1" applyAlignment="1">
      <alignment vertical="center" wrapText="1"/>
    </xf>
    <xf numFmtId="180" fontId="5" fillId="0" borderId="4" xfId="13" applyNumberFormat="1" applyFont="1" applyBorder="1" applyAlignment="1" applyProtection="1">
      <alignment horizontal="center" vertical="center" wrapText="1"/>
    </xf>
    <xf numFmtId="180" fontId="5" fillId="0" borderId="4" xfId="13" applyNumberFormat="1" applyFont="1" applyBorder="1" applyAlignment="1" applyProtection="1">
      <alignment horizontal="center" vertical="center" wrapText="1"/>
    </xf>
    <xf numFmtId="180" fontId="44" fillId="2" borderId="4" xfId="85" applyNumberFormat="1" applyFont="1" applyFill="1" applyBorder="1">
      <alignment vertical="center"/>
    </xf>
    <xf numFmtId="180" fontId="21" fillId="0" borderId="4" xfId="13" applyNumberFormat="1" applyFont="1" applyBorder="1" applyAlignment="1">
      <alignment vertical="center" wrapText="1"/>
    </xf>
    <xf numFmtId="180" fontId="21" fillId="0" borderId="4" xfId="13" applyNumberFormat="1" applyFont="1" applyBorder="1" applyAlignment="1">
      <alignment vertical="center" wrapText="1"/>
    </xf>
    <xf numFmtId="177" fontId="15" fillId="2" borderId="4" xfId="5" applyNumberFormat="1" applyFont="1" applyFill="1" applyBorder="1" applyAlignment="1">
      <alignment horizontal="right" vertical="center"/>
    </xf>
    <xf numFmtId="179" fontId="15" fillId="2" borderId="4" xfId="5" applyNumberFormat="1" applyFont="1" applyFill="1" applyBorder="1" applyAlignment="1">
      <alignment vertical="center"/>
    </xf>
    <xf numFmtId="180" fontId="5" fillId="0" borderId="1" xfId="13" applyNumberFormat="1" applyFont="1" applyFill="1" applyBorder="1" applyAlignment="1" applyProtection="1">
      <alignment horizontal="left" vertical="center"/>
    </xf>
    <xf numFmtId="180" fontId="14" fillId="2" borderId="4" xfId="13" applyNumberFormat="1" applyFont="1" applyFill="1" applyBorder="1" applyAlignment="1">
      <alignment horizontal="right" vertical="center"/>
    </xf>
    <xf numFmtId="180" fontId="5" fillId="2" borderId="4" xfId="13" applyNumberFormat="1" applyFont="1" applyFill="1" applyBorder="1" applyAlignment="1" applyProtection="1">
      <alignment vertical="center"/>
    </xf>
    <xf numFmtId="180" fontId="21" fillId="0" borderId="4" xfId="13" applyNumberFormat="1" applyFont="1" applyBorder="1" applyAlignment="1">
      <alignment vertical="center" wrapText="1"/>
    </xf>
    <xf numFmtId="180" fontId="5" fillId="0" borderId="4" xfId="13" applyNumberFormat="1" applyFont="1" applyBorder="1" applyAlignment="1">
      <alignment vertical="center"/>
    </xf>
    <xf numFmtId="180" fontId="10" fillId="0" borderId="4" xfId="13" applyNumberFormat="1" applyFont="1" applyFill="1" applyBorder="1" applyAlignment="1" applyProtection="1">
      <alignment vertical="center" wrapText="1"/>
    </xf>
    <xf numFmtId="41" fontId="31" fillId="2" borderId="4" xfId="89" applyFont="1" applyFill="1" applyBorder="1" applyAlignment="1">
      <alignment vertical="center" shrinkToFit="1"/>
    </xf>
    <xf numFmtId="177" fontId="5" fillId="0" borderId="4" xfId="3" applyNumberFormat="1" applyFont="1" applyBorder="1" applyAlignment="1">
      <alignment vertical="center" wrapText="1"/>
    </xf>
    <xf numFmtId="177" fontId="5" fillId="0" borderId="1" xfId="3" applyNumberFormat="1" applyFont="1" applyBorder="1" applyAlignment="1">
      <alignment vertical="center" wrapText="1"/>
    </xf>
    <xf numFmtId="9" fontId="15" fillId="2" borderId="5" xfId="5" applyNumberFormat="1" applyFont="1" applyFill="1" applyBorder="1" applyAlignment="1">
      <alignment horizontal="right" vertical="center"/>
    </xf>
    <xf numFmtId="181" fontId="5" fillId="0" borderId="5" xfId="3" applyNumberFormat="1" applyFont="1" applyBorder="1" applyAlignment="1">
      <alignment vertical="center" wrapText="1"/>
    </xf>
    <xf numFmtId="0" fontId="4" fillId="0" borderId="0" xfId="3" applyFont="1" applyAlignment="1"/>
    <xf numFmtId="0" fontId="23" fillId="0" borderId="0" xfId="8" applyFont="1" applyAlignment="1">
      <alignment horizontal="center" vertical="center" wrapText="1"/>
    </xf>
    <xf numFmtId="0" fontId="23" fillId="0" borderId="0" xfId="8" applyFont="1" applyAlignment="1">
      <alignment horizontal="center" vertical="center"/>
    </xf>
    <xf numFmtId="57" fontId="24" fillId="0" borderId="0" xfId="8" applyNumberFormat="1" applyFont="1" applyAlignment="1">
      <alignment horizontal="center" vertical="center"/>
    </xf>
    <xf numFmtId="0" fontId="24" fillId="0" borderId="0" xfId="8" applyFont="1" applyAlignment="1">
      <alignment horizontal="center" vertical="center"/>
    </xf>
    <xf numFmtId="2" fontId="7" fillId="0" borderId="0" xfId="3" applyNumberFormat="1" applyFont="1" applyFill="1" applyAlignment="1" applyProtection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49" fontId="41" fillId="0" borderId="0" xfId="0" applyNumberFormat="1" applyFont="1" applyAlignment="1">
      <alignment horizontal="left" vertical="justify" wrapText="1"/>
    </xf>
    <xf numFmtId="49" fontId="42" fillId="0" borderId="0" xfId="0" applyNumberFormat="1" applyFont="1" applyAlignment="1">
      <alignment horizontal="left" vertical="justify" wrapText="1"/>
    </xf>
    <xf numFmtId="2" fontId="7" fillId="0" borderId="0" xfId="3" applyNumberFormat="1" applyFont="1" applyAlignment="1">
      <alignment horizontal="center" vertical="center"/>
    </xf>
    <xf numFmtId="2" fontId="7" fillId="0" borderId="0" xfId="1" applyNumberFormat="1" applyFont="1" applyFill="1" applyAlignment="1" applyProtection="1">
      <alignment horizontal="center" vertical="center"/>
    </xf>
    <xf numFmtId="0" fontId="41" fillId="0" borderId="0" xfId="0" applyFont="1" applyAlignment="1">
      <alignment horizontal="left" vertical="justify" wrapText="1"/>
    </xf>
    <xf numFmtId="0" fontId="42" fillId="0" borderId="0" xfId="0" applyFont="1" applyAlignment="1">
      <alignment horizontal="left" vertical="justify" wrapText="1"/>
    </xf>
    <xf numFmtId="0" fontId="5" fillId="0" borderId="2" xfId="3" applyFont="1" applyBorder="1" applyAlignment="1">
      <alignment horizontal="left" wrapText="1"/>
    </xf>
    <xf numFmtId="2" fontId="61" fillId="0" borderId="0" xfId="3" applyNumberFormat="1" applyFont="1" applyFill="1" applyAlignment="1" applyProtection="1">
      <alignment horizontal="center" vertical="center"/>
    </xf>
    <xf numFmtId="0" fontId="5" fillId="0" borderId="2" xfId="1" applyFont="1" applyBorder="1" applyAlignment="1">
      <alignment horizontal="left" wrapText="1"/>
    </xf>
    <xf numFmtId="0" fontId="30" fillId="0" borderId="0" xfId="10" applyFont="1" applyBorder="1" applyAlignment="1">
      <alignment vertical="center" wrapText="1"/>
    </xf>
    <xf numFmtId="0" fontId="34" fillId="0" borderId="0" xfId="10" applyFont="1" applyBorder="1" applyAlignment="1">
      <alignment horizontal="center" vertical="center" wrapText="1"/>
    </xf>
    <xf numFmtId="0" fontId="32" fillId="0" borderId="11" xfId="10" applyFont="1" applyBorder="1" applyAlignment="1">
      <alignment horizontal="center" vertical="center" wrapText="1"/>
    </xf>
    <xf numFmtId="0" fontId="30" fillId="0" borderId="0" xfId="11" applyFont="1" applyBorder="1" applyAlignment="1">
      <alignment vertical="center" wrapText="1"/>
    </xf>
    <xf numFmtId="0" fontId="34" fillId="0" borderId="0" xfId="11" applyFont="1" applyBorder="1" applyAlignment="1">
      <alignment horizontal="center" vertical="center" wrapText="1"/>
    </xf>
    <xf numFmtId="0" fontId="34" fillId="0" borderId="0" xfId="12" applyFont="1" applyBorder="1" applyAlignment="1">
      <alignment horizontal="center" vertical="center" wrapText="1"/>
    </xf>
    <xf numFmtId="0" fontId="30" fillId="0" borderId="0" xfId="12" applyFont="1" applyBorder="1" applyAlignment="1">
      <alignment horizontal="right" vertical="center" wrapText="1"/>
    </xf>
    <xf numFmtId="0" fontId="30" fillId="0" borderId="0" xfId="12" applyFont="1" applyBorder="1" applyAlignment="1">
      <alignment vertical="center" wrapText="1"/>
    </xf>
    <xf numFmtId="181" fontId="5" fillId="0" borderId="5" xfId="3" applyNumberFormat="1" applyFont="1" applyFill="1" applyBorder="1" applyAlignment="1" applyProtection="1">
      <alignment vertical="center" wrapText="1"/>
    </xf>
  </cellXfs>
  <cellStyles count="404">
    <cellStyle name="3232" xfId="2"/>
    <cellStyle name="百分比" xfId="14" builtinId="5"/>
    <cellStyle name="百分比 10" xfId="90"/>
    <cellStyle name="百分比 2" xfId="24"/>
    <cellStyle name="百分比 2 2" xfId="92"/>
    <cellStyle name="百分比 2 3" xfId="93"/>
    <cellStyle name="百分比 2 4" xfId="91"/>
    <cellStyle name="百分比 3" xfId="23"/>
    <cellStyle name="百分比 3 2" xfId="95"/>
    <cellStyle name="百分比 3 3" xfId="94"/>
    <cellStyle name="百分比 4" xfId="88"/>
    <cellStyle name="百分比 4 2" xfId="96"/>
    <cellStyle name="百分比 5" xfId="97"/>
    <cellStyle name="百分比 6" xfId="98"/>
    <cellStyle name="百分比 7" xfId="99"/>
    <cellStyle name="百分比 8" xfId="100"/>
    <cellStyle name="百分比 9" xfId="101"/>
    <cellStyle name="标题 1 2" xfId="27"/>
    <cellStyle name="标题 2 2" xfId="40"/>
    <cellStyle name="标题 3 2" xfId="41"/>
    <cellStyle name="标题 4 2" xfId="42"/>
    <cellStyle name="标题 5" xfId="22"/>
    <cellStyle name="差 2" xfId="43"/>
    <cellStyle name="常规" xfId="0" builtinId="0"/>
    <cellStyle name="常规 10" xfId="37"/>
    <cellStyle name="常规 10 2" xfId="39"/>
    <cellStyle name="常规 10 2 2" xfId="104"/>
    <cellStyle name="常规 10 2 3" xfId="103"/>
    <cellStyle name="常规 10 3" xfId="105"/>
    <cellStyle name="常规 10 4" xfId="106"/>
    <cellStyle name="常规 10 5" xfId="102"/>
    <cellStyle name="常规 100" xfId="107"/>
    <cellStyle name="常规 101" xfId="108"/>
    <cellStyle name="常规 102" xfId="109"/>
    <cellStyle name="常规 103" xfId="110"/>
    <cellStyle name="常规 104" xfId="111"/>
    <cellStyle name="常规 105" xfId="112"/>
    <cellStyle name="常规 106" xfId="113"/>
    <cellStyle name="常规 107" xfId="114"/>
    <cellStyle name="常规 108" xfId="115"/>
    <cellStyle name="常规 109" xfId="116"/>
    <cellStyle name="常规 11" xfId="117"/>
    <cellStyle name="常规 11 2" xfId="118"/>
    <cellStyle name="常规 110" xfId="119"/>
    <cellStyle name="常规 111" xfId="120"/>
    <cellStyle name="常规 112" xfId="121"/>
    <cellStyle name="常规 113" xfId="122"/>
    <cellStyle name="常规 114" xfId="123"/>
    <cellStyle name="常规 115" xfId="124"/>
    <cellStyle name="常规 116" xfId="125"/>
    <cellStyle name="常规 117" xfId="126"/>
    <cellStyle name="常规 118" xfId="127"/>
    <cellStyle name="常规 119" xfId="128"/>
    <cellStyle name="常规 12" xfId="129"/>
    <cellStyle name="常规 12 2" xfId="130"/>
    <cellStyle name="常规 120" xfId="131"/>
    <cellStyle name="常规 121" xfId="132"/>
    <cellStyle name="常规 122" xfId="133"/>
    <cellStyle name="常规 123" xfId="134"/>
    <cellStyle name="常规 124" xfId="135"/>
    <cellStyle name="常规 125" xfId="136"/>
    <cellStyle name="常规 126" xfId="137"/>
    <cellStyle name="常规 127" xfId="138"/>
    <cellStyle name="常规 128" xfId="139"/>
    <cellStyle name="常规 129" xfId="140"/>
    <cellStyle name="常规 13" xfId="141"/>
    <cellStyle name="常规 13 2" xfId="142"/>
    <cellStyle name="常规 130" xfId="143"/>
    <cellStyle name="常规 131" xfId="144"/>
    <cellStyle name="常规 132" xfId="145"/>
    <cellStyle name="常规 133" xfId="146"/>
    <cellStyle name="常规 134" xfId="147"/>
    <cellStyle name="常规 135" xfId="148"/>
    <cellStyle name="常规 136" xfId="149"/>
    <cellStyle name="常规 137" xfId="150"/>
    <cellStyle name="常规 138" xfId="151"/>
    <cellStyle name="常规 139" xfId="152"/>
    <cellStyle name="常规 14" xfId="153"/>
    <cellStyle name="常规 14 2" xfId="154"/>
    <cellStyle name="常规 140" xfId="155"/>
    <cellStyle name="常规 141" xfId="156"/>
    <cellStyle name="常规 142" xfId="157"/>
    <cellStyle name="常规 143" xfId="158"/>
    <cellStyle name="常规 144" xfId="159"/>
    <cellStyle name="常规 145" xfId="160"/>
    <cellStyle name="常规 146" xfId="161"/>
    <cellStyle name="常规 147" xfId="162"/>
    <cellStyle name="常规 148" xfId="163"/>
    <cellStyle name="常规 149" xfId="164"/>
    <cellStyle name="常规 15" xfId="165"/>
    <cellStyle name="常规 15 2" xfId="166"/>
    <cellStyle name="常规 150" xfId="167"/>
    <cellStyle name="常规 151" xfId="168"/>
    <cellStyle name="常规 152" xfId="169"/>
    <cellStyle name="常规 153" xfId="170"/>
    <cellStyle name="常规 154" xfId="171"/>
    <cellStyle name="常规 155" xfId="172"/>
    <cellStyle name="常规 156" xfId="173"/>
    <cellStyle name="常规 157" xfId="174"/>
    <cellStyle name="常规 158" xfId="175"/>
    <cellStyle name="常规 159" xfId="176"/>
    <cellStyle name="常规 16" xfId="177"/>
    <cellStyle name="常规 16 2" xfId="178"/>
    <cellStyle name="常规 160" xfId="179"/>
    <cellStyle name="常规 161" xfId="180"/>
    <cellStyle name="常规 162" xfId="181"/>
    <cellStyle name="常规 163" xfId="182"/>
    <cellStyle name="常规 164" xfId="183"/>
    <cellStyle name="常规 165" xfId="184"/>
    <cellStyle name="常规 166" xfId="185"/>
    <cellStyle name="常规 167" xfId="186"/>
    <cellStyle name="常规 168" xfId="187"/>
    <cellStyle name="常规 169" xfId="188"/>
    <cellStyle name="常规 17" xfId="189"/>
    <cellStyle name="常规 17 2" xfId="190"/>
    <cellStyle name="常规 170" xfId="191"/>
    <cellStyle name="常规 171" xfId="192"/>
    <cellStyle name="常规 172" xfId="193"/>
    <cellStyle name="常规 173" xfId="194"/>
    <cellStyle name="常规 174" xfId="195"/>
    <cellStyle name="常规 175" xfId="196"/>
    <cellStyle name="常规 176" xfId="197"/>
    <cellStyle name="常规 177" xfId="198"/>
    <cellStyle name="常规 178" xfId="199"/>
    <cellStyle name="常规 179" xfId="200"/>
    <cellStyle name="常规 18" xfId="201"/>
    <cellStyle name="常规 18 2" xfId="202"/>
    <cellStyle name="常规 180" xfId="203"/>
    <cellStyle name="常规 181" xfId="204"/>
    <cellStyle name="常规 182" xfId="205"/>
    <cellStyle name="常规 183" xfId="206"/>
    <cellStyle name="常规 184" xfId="207"/>
    <cellStyle name="常规 185" xfId="208"/>
    <cellStyle name="常规 186" xfId="209"/>
    <cellStyle name="常规 187" xfId="210"/>
    <cellStyle name="常规 188" xfId="211"/>
    <cellStyle name="常规 189" xfId="212"/>
    <cellStyle name="常规 19" xfId="213"/>
    <cellStyle name="常规 19 2" xfId="214"/>
    <cellStyle name="常规 190" xfId="215"/>
    <cellStyle name="常规 191" xfId="216"/>
    <cellStyle name="常规 192" xfId="217"/>
    <cellStyle name="常规 193" xfId="218"/>
    <cellStyle name="常规 194" xfId="219"/>
    <cellStyle name="常规 195" xfId="220"/>
    <cellStyle name="常规 196" xfId="221"/>
    <cellStyle name="常规 197" xfId="222"/>
    <cellStyle name="常规 198" xfId="223"/>
    <cellStyle name="常规 199" xfId="224"/>
    <cellStyle name="常规 2" xfId="1"/>
    <cellStyle name="常规 2 2" xfId="3"/>
    <cellStyle name="常规 2 2 2" xfId="28"/>
    <cellStyle name="常规 2 2 3" xfId="29"/>
    <cellStyle name="常规 2 2 4" xfId="34"/>
    <cellStyle name="常规 2 2 4 2" xfId="87"/>
    <cellStyle name="常规 2 2 5" xfId="17"/>
    <cellStyle name="常规 2 2 5 2" xfId="225"/>
    <cellStyle name="常规 2 2 6" xfId="15"/>
    <cellStyle name="常规 2 3" xfId="6"/>
    <cellStyle name="常规 2 3 2" xfId="5"/>
    <cellStyle name="常规 2 4" xfId="9"/>
    <cellStyle name="常规 2 4 2" xfId="44"/>
    <cellStyle name="常规 2 4 3" xfId="227"/>
    <cellStyle name="常规 2 4 4" xfId="226"/>
    <cellStyle name="常规 2 5" xfId="46"/>
    <cellStyle name="常规 2 6" xfId="47"/>
    <cellStyle name="常规 2 6 2" xfId="48"/>
    <cellStyle name="常规 2 7" xfId="49"/>
    <cellStyle name="常规 2 8" xfId="51"/>
    <cellStyle name="常规 2 9" xfId="11"/>
    <cellStyle name="常规 20" xfId="228"/>
    <cellStyle name="常规 200" xfId="229"/>
    <cellStyle name="常规 201" xfId="230"/>
    <cellStyle name="常规 202" xfId="231"/>
    <cellStyle name="常规 203" xfId="232"/>
    <cellStyle name="常规 204" xfId="233"/>
    <cellStyle name="常规 205" xfId="234"/>
    <cellStyle name="常规 206" xfId="235"/>
    <cellStyle name="常规 207" xfId="236"/>
    <cellStyle name="常规 208" xfId="237"/>
    <cellStyle name="常规 209" xfId="238"/>
    <cellStyle name="常规 21" xfId="239"/>
    <cellStyle name="常规 210" xfId="240"/>
    <cellStyle name="常规 211" xfId="241"/>
    <cellStyle name="常规 212" xfId="242"/>
    <cellStyle name="常规 213" xfId="243"/>
    <cellStyle name="常规 214" xfId="244"/>
    <cellStyle name="常规 215" xfId="245"/>
    <cellStyle name="常规 216" xfId="246"/>
    <cellStyle name="常规 217" xfId="247"/>
    <cellStyle name="常规 218" xfId="248"/>
    <cellStyle name="常规 219" xfId="249"/>
    <cellStyle name="常规 22" xfId="250"/>
    <cellStyle name="常规 220" xfId="251"/>
    <cellStyle name="常规 221" xfId="252"/>
    <cellStyle name="常规 222" xfId="253"/>
    <cellStyle name="常规 223" xfId="254"/>
    <cellStyle name="常规 224" xfId="255"/>
    <cellStyle name="常规 225" xfId="256"/>
    <cellStyle name="常规 226" xfId="257"/>
    <cellStyle name="常规 227" xfId="258"/>
    <cellStyle name="常规 228" xfId="259"/>
    <cellStyle name="常规 229" xfId="260"/>
    <cellStyle name="常规 23" xfId="261"/>
    <cellStyle name="常规 230" xfId="262"/>
    <cellStyle name="常规 231" xfId="263"/>
    <cellStyle name="常规 232" xfId="264"/>
    <cellStyle name="常规 233" xfId="265"/>
    <cellStyle name="常规 234" xfId="266"/>
    <cellStyle name="常规 235" xfId="267"/>
    <cellStyle name="常规 236" xfId="268"/>
    <cellStyle name="常规 237" xfId="269"/>
    <cellStyle name="常规 238" xfId="270"/>
    <cellStyle name="常规 239" xfId="271"/>
    <cellStyle name="常规 24" xfId="272"/>
    <cellStyle name="常规 240" xfId="273"/>
    <cellStyle name="常规 241" xfId="274"/>
    <cellStyle name="常规 242" xfId="275"/>
    <cellStyle name="常规 243" xfId="276"/>
    <cellStyle name="常规 244" xfId="277"/>
    <cellStyle name="常规 245" xfId="278"/>
    <cellStyle name="常规 246" xfId="279"/>
    <cellStyle name="常规 247" xfId="280"/>
    <cellStyle name="常规 25" xfId="281"/>
    <cellStyle name="常规 26" xfId="282"/>
    <cellStyle name="常规 27" xfId="283"/>
    <cellStyle name="常规 28" xfId="284"/>
    <cellStyle name="常规 29" xfId="285"/>
    <cellStyle name="常规 3" xfId="8"/>
    <cellStyle name="常规 3 2" xfId="53"/>
    <cellStyle name="常规 3 2 2" xfId="54"/>
    <cellStyle name="常规 3 2 3" xfId="287"/>
    <cellStyle name="常规 3 2 4" xfId="286"/>
    <cellStyle name="常规 3 3" xfId="55"/>
    <cellStyle name="常规 3 4" xfId="56"/>
    <cellStyle name="常规 3 5" xfId="52"/>
    <cellStyle name="常规 3 5 2" xfId="38"/>
    <cellStyle name="常规 3 5 3" xfId="288"/>
    <cellStyle name="常规 3 6" xfId="84"/>
    <cellStyle name="常规 3 6 2" xfId="289"/>
    <cellStyle name="常规 3 7" xfId="18"/>
    <cellStyle name="常规 3 8" xfId="16"/>
    <cellStyle name="常规 30" xfId="290"/>
    <cellStyle name="常规 31" xfId="291"/>
    <cellStyle name="常规 32" xfId="292"/>
    <cellStyle name="常规 33" xfId="293"/>
    <cellStyle name="常规 34" xfId="294"/>
    <cellStyle name="常规 35" xfId="295"/>
    <cellStyle name="常规 36" xfId="296"/>
    <cellStyle name="常规 37" xfId="297"/>
    <cellStyle name="常规 38" xfId="298"/>
    <cellStyle name="常规 39" xfId="299"/>
    <cellStyle name="常规 4" xfId="57"/>
    <cellStyle name="常规 4 2" xfId="58"/>
    <cellStyle name="常规 4 2 2" xfId="59"/>
    <cellStyle name="常规 4 2 3" xfId="60"/>
    <cellStyle name="常规 4 3" xfId="61"/>
    <cellStyle name="常规 4 3 2" xfId="301"/>
    <cellStyle name="常规 4 3 3" xfId="300"/>
    <cellStyle name="常规 40" xfId="302"/>
    <cellStyle name="常规 41" xfId="303"/>
    <cellStyle name="常规 42" xfId="304"/>
    <cellStyle name="常规 43" xfId="305"/>
    <cellStyle name="常规 44" xfId="306"/>
    <cellStyle name="常规 45" xfId="307"/>
    <cellStyle name="常规 46" xfId="26"/>
    <cellStyle name="常规 47" xfId="308"/>
    <cellStyle name="常规 48" xfId="309"/>
    <cellStyle name="常规 49" xfId="310"/>
    <cellStyle name="常规 5" xfId="62"/>
    <cellStyle name="常规 5 2" xfId="7"/>
    <cellStyle name="常规 5 2 2" xfId="311"/>
    <cellStyle name="常规 5 3" xfId="312"/>
    <cellStyle name="常规 50" xfId="313"/>
    <cellStyle name="常规 51" xfId="314"/>
    <cellStyle name="常规 52" xfId="315"/>
    <cellStyle name="常规 53" xfId="316"/>
    <cellStyle name="常规 54" xfId="317"/>
    <cellStyle name="常规 55" xfId="318"/>
    <cellStyle name="常规 56" xfId="319"/>
    <cellStyle name="常规 57" xfId="320"/>
    <cellStyle name="常规 58" xfId="321"/>
    <cellStyle name="常规 59" xfId="322"/>
    <cellStyle name="常规 6" xfId="25"/>
    <cellStyle name="常规 6 2" xfId="12"/>
    <cellStyle name="常规 6 2 2" xfId="325"/>
    <cellStyle name="常规 6 2 3" xfId="324"/>
    <cellStyle name="常规 6 3" xfId="326"/>
    <cellStyle name="常规 6 4" xfId="327"/>
    <cellStyle name="常规 6 5" xfId="323"/>
    <cellStyle name="常规 60" xfId="328"/>
    <cellStyle name="常规 61" xfId="329"/>
    <cellStyle name="常规 62" xfId="330"/>
    <cellStyle name="常规 63" xfId="331"/>
    <cellStyle name="常规 64" xfId="332"/>
    <cellStyle name="常规 65" xfId="333"/>
    <cellStyle name="常规 66" xfId="334"/>
    <cellStyle name="常规 67" xfId="335"/>
    <cellStyle name="常规 68" xfId="336"/>
    <cellStyle name="常规 69" xfId="337"/>
    <cellStyle name="常规 7" xfId="10"/>
    <cellStyle name="常规 7 2" xfId="339"/>
    <cellStyle name="常规 7 3" xfId="340"/>
    <cellStyle name="常规 7 4" xfId="338"/>
    <cellStyle name="常规 70" xfId="341"/>
    <cellStyle name="常规 71" xfId="342"/>
    <cellStyle name="常规 72" xfId="343"/>
    <cellStyle name="常规 73" xfId="344"/>
    <cellStyle name="常规 74" xfId="345"/>
    <cellStyle name="常规 75" xfId="346"/>
    <cellStyle name="常规 76" xfId="347"/>
    <cellStyle name="常规 77" xfId="348"/>
    <cellStyle name="常规 78" xfId="349"/>
    <cellStyle name="常规 79" xfId="350"/>
    <cellStyle name="常规 8" xfId="86"/>
    <cellStyle name="常规 8 2" xfId="352"/>
    <cellStyle name="常规 8 3" xfId="351"/>
    <cellStyle name="常规 80" xfId="353"/>
    <cellStyle name="常规 81" xfId="354"/>
    <cellStyle name="常规 82" xfId="355"/>
    <cellStyle name="常规 83" xfId="356"/>
    <cellStyle name="常规 84" xfId="357"/>
    <cellStyle name="常规 85" xfId="358"/>
    <cellStyle name="常规 86" xfId="359"/>
    <cellStyle name="常规 87" xfId="360"/>
    <cellStyle name="常规 88" xfId="361"/>
    <cellStyle name="常规 89" xfId="362"/>
    <cellStyle name="常规 9" xfId="64"/>
    <cellStyle name="常规 9 2" xfId="363"/>
    <cellStyle name="常规 90" xfId="364"/>
    <cellStyle name="常规 91" xfId="365"/>
    <cellStyle name="常规 92" xfId="366"/>
    <cellStyle name="常规 93" xfId="367"/>
    <cellStyle name="常规 94" xfId="368"/>
    <cellStyle name="常规 95" xfId="369"/>
    <cellStyle name="常规 96" xfId="370"/>
    <cellStyle name="常规 97" xfId="371"/>
    <cellStyle name="常规 98" xfId="372"/>
    <cellStyle name="常规 99" xfId="373"/>
    <cellStyle name="常规_西安" xfId="4"/>
    <cellStyle name="好 2" xfId="65"/>
    <cellStyle name="汇总 2" xfId="66"/>
    <cellStyle name="汇总 2 2" xfId="374"/>
    <cellStyle name="汇总 2 3" xfId="375"/>
    <cellStyle name="货币 2" xfId="376"/>
    <cellStyle name="货币 3" xfId="377"/>
    <cellStyle name="货币 4" xfId="378"/>
    <cellStyle name="货币 5" xfId="379"/>
    <cellStyle name="货币 6" xfId="380"/>
    <cellStyle name="货币 7" xfId="381"/>
    <cellStyle name="货币 8" xfId="382"/>
    <cellStyle name="货币 9" xfId="383"/>
    <cellStyle name="计算 2" xfId="20"/>
    <cellStyle name="计算 2 2" xfId="384"/>
    <cellStyle name="计算 2 3" xfId="385"/>
    <cellStyle name="检查单元格 2" xfId="67"/>
    <cellStyle name="解释性文本 2" xfId="68"/>
    <cellStyle name="警告文本 2" xfId="69"/>
    <cellStyle name="链接单元格 2" xfId="70"/>
    <cellStyle name="千位分隔" xfId="13" builtinId="3"/>
    <cellStyle name="千位分隔 10" xfId="386"/>
    <cellStyle name="千位分隔 11" xfId="387"/>
    <cellStyle name="千位分隔 2" xfId="71"/>
    <cellStyle name="千位分隔 2 2" xfId="72"/>
    <cellStyle name="千位分隔 2 2 2" xfId="73"/>
    <cellStyle name="千位分隔 2 3" xfId="74"/>
    <cellStyle name="千位分隔 2 3 2 2 2" xfId="75"/>
    <cellStyle name="千位分隔 2 3 2 2 2 2" xfId="76"/>
    <cellStyle name="千位分隔 2 3 2 2 2 3" xfId="77"/>
    <cellStyle name="千位分隔 2 4" xfId="389"/>
    <cellStyle name="千位分隔 2 4 2" xfId="78"/>
    <cellStyle name="千位分隔 2 5" xfId="388"/>
    <cellStyle name="千位分隔 3" xfId="21"/>
    <cellStyle name="千位分隔 3 2" xfId="79"/>
    <cellStyle name="千位分隔 3 2 2" xfId="392"/>
    <cellStyle name="千位分隔 3 2 3" xfId="391"/>
    <cellStyle name="千位分隔 3 3" xfId="390"/>
    <cellStyle name="千位分隔 4" xfId="85"/>
    <cellStyle name="千位分隔 4 2" xfId="393"/>
    <cellStyle name="千位分隔 5" xfId="394"/>
    <cellStyle name="千位分隔 6" xfId="395"/>
    <cellStyle name="千位分隔 7" xfId="396"/>
    <cellStyle name="千位分隔 8" xfId="397"/>
    <cellStyle name="千位分隔 9" xfId="398"/>
    <cellStyle name="千位分隔[0] 2" xfId="31"/>
    <cellStyle name="千位分隔[0] 2 2" xfId="399"/>
    <cellStyle name="千位分隔[0] 3" xfId="32"/>
    <cellStyle name="千位分隔[0] 3 2" xfId="45"/>
    <cellStyle name="千位分隔[0] 4" xfId="33"/>
    <cellStyle name="千位分隔[0] 5" xfId="35"/>
    <cellStyle name="千位分隔[0] 6" xfId="80"/>
    <cellStyle name="千位分隔[0] 6 2" xfId="81"/>
    <cellStyle name="千位分隔[0] 7" xfId="82"/>
    <cellStyle name="千位分隔[0] 8" xfId="19"/>
    <cellStyle name="千位分隔[0] 9" xfId="89"/>
    <cellStyle name="适中 2" xfId="36"/>
    <cellStyle name="输出 2" xfId="30"/>
    <cellStyle name="输入 2" xfId="50"/>
    <cellStyle name="输入 2 2" xfId="400"/>
    <cellStyle name="输入 2 3" xfId="401"/>
    <cellStyle name="样式 1" xfId="83"/>
    <cellStyle name="注释 2" xfId="63"/>
    <cellStyle name="注释 2 2" xfId="402"/>
    <cellStyle name="注释 2 3" xfId="4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A11" sqref="A11:I11"/>
    </sheetView>
  </sheetViews>
  <sheetFormatPr defaultRowHeight="13.5"/>
  <cols>
    <col min="1" max="6" width="9" style="40"/>
    <col min="7" max="7" width="9" style="40" customWidth="1"/>
    <col min="8" max="16384" width="9" style="40"/>
  </cols>
  <sheetData>
    <row r="1" spans="1:9" ht="18.75">
      <c r="A1" s="45"/>
    </row>
    <row r="11" spans="1:9" ht="87.75" customHeight="1">
      <c r="A11" s="206" t="s">
        <v>408</v>
      </c>
      <c r="B11" s="207"/>
      <c r="C11" s="207"/>
      <c r="D11" s="207"/>
      <c r="E11" s="207"/>
      <c r="F11" s="207"/>
      <c r="G11" s="207"/>
      <c r="H11" s="207"/>
      <c r="I11" s="207"/>
    </row>
    <row r="43" spans="1:9" ht="30" customHeight="1">
      <c r="A43" s="208">
        <v>44562</v>
      </c>
      <c r="B43" s="209"/>
      <c r="C43" s="209"/>
      <c r="D43" s="209"/>
      <c r="E43" s="209"/>
      <c r="F43" s="209"/>
      <c r="G43" s="209"/>
      <c r="H43" s="209"/>
      <c r="I43" s="209"/>
    </row>
  </sheetData>
  <mergeCells count="2">
    <mergeCell ref="A11:I11"/>
    <mergeCell ref="A43:I43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F14" sqref="F14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210</v>
      </c>
      <c r="B1" s="31"/>
      <c r="C1" s="31"/>
    </row>
    <row r="2" spans="1:4" s="31" customFormat="1" ht="20.25">
      <c r="A2" s="216" t="s">
        <v>330</v>
      </c>
      <c r="B2" s="216"/>
      <c r="C2" s="216"/>
      <c r="D2" s="216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3" t="s">
        <v>75</v>
      </c>
      <c r="B4" s="118" t="s">
        <v>45</v>
      </c>
      <c r="C4" s="119" t="s">
        <v>2</v>
      </c>
      <c r="D4" s="120" t="s">
        <v>199</v>
      </c>
    </row>
    <row r="5" spans="1:4" s="34" customFormat="1" ht="24.95" customHeight="1">
      <c r="A5" s="81" t="s">
        <v>76</v>
      </c>
      <c r="B5" s="147">
        <f>SUM(B6:B14)</f>
        <v>1035</v>
      </c>
      <c r="C5" s="147">
        <f>SUM(C6:C14)</f>
        <v>9858</v>
      </c>
      <c r="D5" s="165">
        <f>C5/B5</f>
        <v>9.5246376811594207</v>
      </c>
    </row>
    <row r="6" spans="1:4" s="34" customFormat="1" ht="24.95" customHeight="1">
      <c r="A6" s="76" t="s">
        <v>77</v>
      </c>
      <c r="B6" s="146"/>
      <c r="C6" s="146"/>
      <c r="D6" s="164"/>
    </row>
    <row r="7" spans="1:4" s="34" customFormat="1" ht="24.95" customHeight="1">
      <c r="A7" s="76" t="s">
        <v>78</v>
      </c>
      <c r="B7" s="146"/>
      <c r="C7" s="146"/>
      <c r="D7" s="164"/>
    </row>
    <row r="8" spans="1:4" s="34" customFormat="1" ht="24.95" customHeight="1">
      <c r="A8" s="76" t="s">
        <v>79</v>
      </c>
      <c r="B8" s="146"/>
      <c r="C8" s="146"/>
      <c r="D8" s="164"/>
    </row>
    <row r="9" spans="1:4" s="34" customFormat="1" ht="24.95" customHeight="1">
      <c r="A9" s="76" t="s">
        <v>80</v>
      </c>
      <c r="B9" s="195">
        <v>952</v>
      </c>
      <c r="C9" s="195">
        <v>9858</v>
      </c>
      <c r="D9" s="164">
        <f t="shared" ref="D6:D14" si="0">C9/B9</f>
        <v>10.355042016806722</v>
      </c>
    </row>
    <row r="10" spans="1:4" s="34" customFormat="1" ht="24.95" customHeight="1">
      <c r="A10" s="76" t="s">
        <v>81</v>
      </c>
      <c r="B10" s="196"/>
      <c r="C10" s="196"/>
      <c r="D10" s="164"/>
    </row>
    <row r="11" spans="1:4" s="34" customFormat="1" ht="24.95" customHeight="1">
      <c r="A11" s="76" t="s">
        <v>82</v>
      </c>
      <c r="B11" s="196"/>
      <c r="C11" s="196"/>
      <c r="D11" s="164"/>
    </row>
    <row r="12" spans="1:4" s="35" customFormat="1" ht="24.95" customHeight="1">
      <c r="A12" s="76" t="s">
        <v>83</v>
      </c>
      <c r="B12" s="196"/>
      <c r="C12" s="196"/>
      <c r="D12" s="164"/>
    </row>
    <row r="13" spans="1:4" s="36" customFormat="1" ht="24.95" customHeight="1">
      <c r="A13" s="76" t="s">
        <v>84</v>
      </c>
      <c r="B13" s="196"/>
      <c r="C13" s="196"/>
      <c r="D13" s="164"/>
    </row>
    <row r="14" spans="1:4" ht="24.95" customHeight="1">
      <c r="A14" s="143" t="s">
        <v>224</v>
      </c>
      <c r="B14" s="194">
        <v>83</v>
      </c>
      <c r="C14" s="194"/>
      <c r="D14" s="166">
        <f t="shared" si="0"/>
        <v>0</v>
      </c>
    </row>
  </sheetData>
  <mergeCells count="1">
    <mergeCell ref="A2:D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workbookViewId="0">
      <selection activeCell="C33" sqref="C33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84.75" customHeight="1">
      <c r="A1" s="211" t="s">
        <v>331</v>
      </c>
      <c r="B1" s="212"/>
      <c r="C1" s="212"/>
      <c r="D1" s="212"/>
    </row>
    <row r="2" spans="1:4">
      <c r="A2" s="217" t="s">
        <v>417</v>
      </c>
      <c r="B2" s="218"/>
      <c r="C2" s="218"/>
      <c r="D2" s="218"/>
    </row>
    <row r="3" spans="1:4">
      <c r="A3" s="218"/>
      <c r="B3" s="218"/>
      <c r="C3" s="218"/>
      <c r="D3" s="218"/>
    </row>
    <row r="4" spans="1:4">
      <c r="A4" s="218"/>
      <c r="B4" s="218"/>
      <c r="C4" s="218"/>
      <c r="D4" s="218"/>
    </row>
    <row r="5" spans="1:4">
      <c r="A5" s="218"/>
      <c r="B5" s="218"/>
      <c r="C5" s="218"/>
      <c r="D5" s="218"/>
    </row>
    <row r="6" spans="1:4">
      <c r="A6" s="218"/>
      <c r="B6" s="218"/>
      <c r="C6" s="218"/>
      <c r="D6" s="218"/>
    </row>
    <row r="7" spans="1:4">
      <c r="A7" s="218"/>
      <c r="B7" s="218"/>
      <c r="C7" s="218"/>
      <c r="D7" s="218"/>
    </row>
    <row r="8" spans="1:4">
      <c r="A8" s="218"/>
      <c r="B8" s="218"/>
      <c r="C8" s="218"/>
      <c r="D8" s="218"/>
    </row>
    <row r="9" spans="1:4">
      <c r="A9" s="218"/>
      <c r="B9" s="218"/>
      <c r="C9" s="218"/>
      <c r="D9" s="218"/>
    </row>
    <row r="10" spans="1:4">
      <c r="A10" s="218"/>
      <c r="B10" s="218"/>
      <c r="C10" s="218"/>
      <c r="D10" s="218"/>
    </row>
    <row r="11" spans="1:4">
      <c r="A11" s="218"/>
      <c r="B11" s="218"/>
      <c r="C11" s="218"/>
      <c r="D11" s="218"/>
    </row>
    <row r="12" spans="1:4">
      <c r="A12" s="218"/>
      <c r="B12" s="218"/>
      <c r="C12" s="218"/>
      <c r="D12" s="218"/>
    </row>
    <row r="13" spans="1:4">
      <c r="A13" s="218"/>
      <c r="B13" s="218"/>
      <c r="C13" s="218"/>
      <c r="D13" s="218"/>
    </row>
    <row r="14" spans="1:4" hidden="1">
      <c r="A14" s="218"/>
      <c r="B14" s="218"/>
      <c r="C14" s="218"/>
      <c r="D14" s="218"/>
    </row>
    <row r="15" spans="1:4" hidden="1">
      <c r="A15" s="218"/>
      <c r="B15" s="218"/>
      <c r="C15" s="218"/>
      <c r="D15" s="218"/>
    </row>
    <row r="16" spans="1:4" hidden="1">
      <c r="A16" s="218"/>
      <c r="B16" s="218"/>
      <c r="C16" s="218"/>
      <c r="D16" s="218"/>
    </row>
    <row r="17" spans="1:4" hidden="1">
      <c r="A17" s="218"/>
      <c r="B17" s="218"/>
      <c r="C17" s="218"/>
      <c r="D17" s="218"/>
    </row>
    <row r="18" spans="1:4" hidden="1">
      <c r="A18" s="218"/>
      <c r="B18" s="218"/>
      <c r="C18" s="218"/>
      <c r="D18" s="218"/>
    </row>
    <row r="19" spans="1:4" hidden="1">
      <c r="A19" s="218"/>
      <c r="B19" s="218"/>
      <c r="C19" s="218"/>
      <c r="D19" s="218"/>
    </row>
    <row r="20" spans="1:4" hidden="1">
      <c r="A20" s="218"/>
      <c r="B20" s="218"/>
      <c r="C20" s="218"/>
      <c r="D20" s="218"/>
    </row>
    <row r="21" spans="1:4">
      <c r="A21" s="218"/>
      <c r="B21" s="218"/>
      <c r="C21" s="218"/>
      <c r="D21" s="218"/>
    </row>
  </sheetData>
  <mergeCells count="2">
    <mergeCell ref="A1:D1"/>
    <mergeCell ref="A2:D21"/>
  </mergeCells>
  <phoneticPr fontId="6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T15"/>
  <sheetViews>
    <sheetView showGridLines="0" showZeros="0" workbookViewId="0">
      <selection activeCell="F13" sqref="F13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211</v>
      </c>
    </row>
    <row r="2" spans="1:254" s="23" customFormat="1" ht="33" customHeight="1">
      <c r="A2" s="215" t="s">
        <v>332</v>
      </c>
      <c r="B2" s="215"/>
      <c r="C2" s="215"/>
      <c r="D2" s="21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1" t="s">
        <v>119</v>
      </c>
      <c r="B4" s="122" t="s">
        <v>43</v>
      </c>
      <c r="C4" s="122" t="s">
        <v>9</v>
      </c>
      <c r="D4" s="117" t="s">
        <v>201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76" t="s">
        <v>191</v>
      </c>
      <c r="B5" s="152"/>
      <c r="C5" s="77"/>
      <c r="D5" s="78"/>
    </row>
    <row r="6" spans="1:254" s="26" customFormat="1" ht="24.95" customHeight="1">
      <c r="A6" s="79" t="s">
        <v>192</v>
      </c>
      <c r="B6" s="156"/>
      <c r="C6" s="77"/>
      <c r="D6" s="78"/>
    </row>
    <row r="7" spans="1:254" s="26" customFormat="1" ht="24.95" customHeight="1">
      <c r="A7" s="79" t="s">
        <v>193</v>
      </c>
      <c r="B7" s="152"/>
      <c r="C7" s="77"/>
      <c r="D7" s="78"/>
    </row>
    <row r="8" spans="1:254" s="26" customFormat="1" ht="24.95" customHeight="1">
      <c r="A8" s="79" t="s">
        <v>194</v>
      </c>
      <c r="B8" s="156"/>
      <c r="C8" s="77"/>
      <c r="D8" s="78"/>
    </row>
    <row r="9" spans="1:254" s="26" customFormat="1" ht="24.95" customHeight="1">
      <c r="A9" s="79" t="s">
        <v>195</v>
      </c>
      <c r="B9" s="152"/>
      <c r="C9" s="77"/>
      <c r="D9" s="78"/>
    </row>
    <row r="10" spans="1:254" s="26" customFormat="1" ht="24.95" customHeight="1">
      <c r="A10" s="79" t="s">
        <v>196</v>
      </c>
      <c r="B10" s="197">
        <v>5986</v>
      </c>
      <c r="C10" s="201">
        <v>11417</v>
      </c>
      <c r="D10" s="204">
        <f>C10/B10</f>
        <v>1.9072836618777147</v>
      </c>
    </row>
    <row r="11" spans="1:254" s="26" customFormat="1" ht="24.95" customHeight="1">
      <c r="A11" s="79" t="s">
        <v>197</v>
      </c>
      <c r="B11" s="197"/>
      <c r="C11" s="201"/>
      <c r="D11" s="204"/>
    </row>
    <row r="12" spans="1:254" s="26" customFormat="1" ht="24.95" customHeight="1">
      <c r="A12" s="79" t="s">
        <v>198</v>
      </c>
      <c r="B12" s="197"/>
      <c r="C12" s="201"/>
      <c r="D12" s="204"/>
    </row>
    <row r="13" spans="1:254" s="26" customFormat="1" ht="24.95" customHeight="1">
      <c r="A13" s="79" t="s">
        <v>275</v>
      </c>
      <c r="B13" s="197"/>
      <c r="C13" s="201"/>
      <c r="D13" s="204"/>
    </row>
    <row r="14" spans="1:254" s="26" customFormat="1" ht="24.95" customHeight="1">
      <c r="A14" s="79" t="s">
        <v>276</v>
      </c>
      <c r="B14" s="197">
        <v>83</v>
      </c>
      <c r="C14" s="201"/>
      <c r="D14" s="204">
        <f t="shared" ref="D11:D15" si="0">C14/B14</f>
        <v>0</v>
      </c>
    </row>
    <row r="15" spans="1:254" s="26" customFormat="1" ht="24.95" customHeight="1">
      <c r="A15" s="80" t="s">
        <v>60</v>
      </c>
      <c r="B15" s="154">
        <f>SUM(B5:B14)</f>
        <v>6069</v>
      </c>
      <c r="C15" s="202">
        <v>11417</v>
      </c>
      <c r="D15" s="204">
        <f t="shared" si="0"/>
        <v>1.881199538638985</v>
      </c>
    </row>
  </sheetData>
  <sheetProtection formatCells="0" formatColumns="0" formatRows="0"/>
  <mergeCells count="1">
    <mergeCell ref="A2:D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D5" sqref="D5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212</v>
      </c>
    </row>
    <row r="2" spans="1:49" ht="26.25" customHeight="1">
      <c r="A2" s="210" t="s">
        <v>333</v>
      </c>
      <c r="B2" s="210"/>
      <c r="C2" s="210"/>
      <c r="D2" s="210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4" t="s">
        <v>120</v>
      </c>
      <c r="B4" s="115" t="s">
        <v>44</v>
      </c>
      <c r="C4" s="116" t="s">
        <v>46</v>
      </c>
      <c r="D4" s="117" t="s">
        <v>199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52</v>
      </c>
      <c r="B5" s="137">
        <f>SUM(B6:B9)</f>
        <v>0</v>
      </c>
      <c r="C5" s="137">
        <f>SUM(C6:C9)</f>
        <v>0</v>
      </c>
      <c r="D5" s="157"/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85</v>
      </c>
      <c r="B6" s="151"/>
      <c r="C6" s="151"/>
      <c r="D6" s="158"/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86</v>
      </c>
      <c r="B7" s="139"/>
      <c r="C7" s="139"/>
      <c r="D7" s="64"/>
    </row>
    <row r="8" spans="1:49" s="2" customFormat="1" ht="24.95" customHeight="1">
      <c r="A8" s="62" t="s">
        <v>87</v>
      </c>
      <c r="B8" s="63"/>
      <c r="C8" s="63"/>
      <c r="D8" s="64"/>
    </row>
    <row r="9" spans="1:49" s="2" customFormat="1" ht="24.95" customHeight="1">
      <c r="A9" s="65" t="s">
        <v>88</v>
      </c>
      <c r="B9" s="66"/>
      <c r="C9" s="66"/>
      <c r="D9" s="67"/>
    </row>
    <row r="10" spans="1:49" ht="38.25" customHeight="1">
      <c r="A10" s="219"/>
      <c r="B10" s="219"/>
      <c r="C10" s="219"/>
      <c r="D10" s="219"/>
    </row>
  </sheetData>
  <sheetProtection formatCells="0" formatColumns="0" formatRows="0"/>
  <mergeCells count="2">
    <mergeCell ref="A2:D2"/>
    <mergeCell ref="A10:D10"/>
  </mergeCells>
  <phoneticPr fontId="6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activeCell="A24" sqref="A24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2.75" customHeight="1">
      <c r="A1" s="211" t="s">
        <v>335</v>
      </c>
      <c r="B1" s="212"/>
      <c r="C1" s="212"/>
      <c r="D1" s="212"/>
    </row>
    <row r="2" spans="1:4">
      <c r="A2" s="217" t="s">
        <v>334</v>
      </c>
      <c r="B2" s="218"/>
      <c r="C2" s="218"/>
      <c r="D2" s="218"/>
    </row>
    <row r="3" spans="1:4">
      <c r="A3" s="218"/>
      <c r="B3" s="218"/>
      <c r="C3" s="218"/>
      <c r="D3" s="218"/>
    </row>
    <row r="4" spans="1:4">
      <c r="A4" s="218"/>
      <c r="B4" s="218"/>
      <c r="C4" s="218"/>
      <c r="D4" s="218"/>
    </row>
    <row r="5" spans="1:4">
      <c r="A5" s="218"/>
      <c r="B5" s="218"/>
      <c r="C5" s="218"/>
      <c r="D5" s="218"/>
    </row>
    <row r="6" spans="1:4">
      <c r="A6" s="218"/>
      <c r="B6" s="218"/>
      <c r="C6" s="218"/>
      <c r="D6" s="218"/>
    </row>
    <row r="7" spans="1:4" ht="53.25" customHeight="1">
      <c r="A7" s="218"/>
      <c r="B7" s="218"/>
      <c r="C7" s="218"/>
      <c r="D7" s="218"/>
    </row>
    <row r="8" spans="1:4" ht="53.25" customHeight="1">
      <c r="A8" s="218"/>
      <c r="B8" s="218"/>
      <c r="C8" s="218"/>
      <c r="D8" s="218"/>
    </row>
  </sheetData>
  <mergeCells count="2">
    <mergeCell ref="A1:D1"/>
    <mergeCell ref="A2:D8"/>
  </mergeCells>
  <phoneticPr fontId="6" type="noConversion"/>
  <pageMargins left="0.7" right="0.7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J7" sqref="J7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213</v>
      </c>
    </row>
    <row r="2" spans="1:45" ht="30.75" customHeight="1">
      <c r="A2" s="210" t="s">
        <v>336</v>
      </c>
      <c r="B2" s="210"/>
      <c r="C2" s="210"/>
      <c r="D2" s="2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4" t="s">
        <v>119</v>
      </c>
      <c r="B4" s="115" t="s">
        <v>44</v>
      </c>
      <c r="C4" s="116" t="s">
        <v>46</v>
      </c>
      <c r="D4" s="117" t="s">
        <v>199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6</v>
      </c>
      <c r="B5" s="150">
        <f>SUM(B6:B9)</f>
        <v>0</v>
      </c>
      <c r="C5" s="150"/>
      <c r="D5" s="69"/>
    </row>
    <row r="6" spans="1:45" s="8" customFormat="1" ht="24.95" customHeight="1">
      <c r="A6" s="70" t="s">
        <v>89</v>
      </c>
      <c r="B6" s="148"/>
      <c r="C6" s="148"/>
      <c r="D6" s="6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90</v>
      </c>
      <c r="B7" s="148"/>
      <c r="C7" s="148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91</v>
      </c>
      <c r="B8" s="135"/>
      <c r="C8" s="135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92</v>
      </c>
      <c r="B9" s="149"/>
      <c r="C9" s="149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6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A2" sqref="A2:D17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7.25" customHeight="1">
      <c r="A1" s="211" t="s">
        <v>338</v>
      </c>
      <c r="B1" s="212"/>
      <c r="C1" s="212"/>
      <c r="D1" s="212"/>
    </row>
    <row r="2" spans="1:4">
      <c r="A2" s="217" t="s">
        <v>337</v>
      </c>
      <c r="B2" s="218"/>
      <c r="C2" s="218"/>
      <c r="D2" s="218"/>
    </row>
    <row r="3" spans="1:4">
      <c r="A3" s="218"/>
      <c r="B3" s="218"/>
      <c r="C3" s="218"/>
      <c r="D3" s="218"/>
    </row>
    <row r="4" spans="1:4">
      <c r="A4" s="218"/>
      <c r="B4" s="218"/>
      <c r="C4" s="218"/>
      <c r="D4" s="218"/>
    </row>
    <row r="5" spans="1:4">
      <c r="A5" s="218"/>
      <c r="B5" s="218"/>
      <c r="C5" s="218"/>
      <c r="D5" s="218"/>
    </row>
    <row r="6" spans="1:4">
      <c r="A6" s="218"/>
      <c r="B6" s="218"/>
      <c r="C6" s="218"/>
      <c r="D6" s="218"/>
    </row>
    <row r="7" spans="1:4" ht="34.5" customHeight="1">
      <c r="A7" s="218"/>
      <c r="B7" s="218"/>
      <c r="C7" s="218"/>
      <c r="D7" s="218"/>
    </row>
    <row r="8" spans="1:4" ht="34.5" customHeight="1">
      <c r="A8" s="218"/>
      <c r="B8" s="218"/>
      <c r="C8" s="218"/>
      <c r="D8" s="218"/>
    </row>
    <row r="9" spans="1:4" ht="34.5" customHeight="1">
      <c r="A9" s="218"/>
      <c r="B9" s="218"/>
      <c r="C9" s="218"/>
      <c r="D9" s="218"/>
    </row>
    <row r="10" spans="1:4">
      <c r="A10" s="218"/>
      <c r="B10" s="218"/>
      <c r="C10" s="218"/>
      <c r="D10" s="218"/>
    </row>
    <row r="11" spans="1:4">
      <c r="A11" s="218"/>
      <c r="B11" s="218"/>
      <c r="C11" s="218"/>
      <c r="D11" s="218"/>
    </row>
    <row r="12" spans="1:4">
      <c r="A12" s="218"/>
      <c r="B12" s="218"/>
      <c r="C12" s="218"/>
      <c r="D12" s="218"/>
    </row>
    <row r="13" spans="1:4">
      <c r="A13" s="218"/>
      <c r="B13" s="218"/>
      <c r="C13" s="218"/>
      <c r="D13" s="218"/>
    </row>
    <row r="14" spans="1:4">
      <c r="A14" s="218"/>
      <c r="B14" s="218"/>
      <c r="C14" s="218"/>
      <c r="D14" s="218"/>
    </row>
    <row r="15" spans="1:4">
      <c r="A15" s="218"/>
      <c r="B15" s="218"/>
      <c r="C15" s="218"/>
      <c r="D15" s="218"/>
    </row>
    <row r="16" spans="1:4">
      <c r="A16" s="218"/>
      <c r="B16" s="218"/>
      <c r="C16" s="218"/>
      <c r="D16" s="218"/>
    </row>
  </sheetData>
  <mergeCells count="2">
    <mergeCell ref="A1:D1"/>
    <mergeCell ref="A2:D16"/>
  </mergeCells>
  <phoneticPr fontId="6" type="noConversion"/>
  <pageMargins left="0.7" right="0.7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W29"/>
  <sheetViews>
    <sheetView showGridLines="0" showZeros="0" workbookViewId="0">
      <selection activeCell="D29" sqref="D29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214</v>
      </c>
    </row>
    <row r="2" spans="1:49" ht="26.25" customHeight="1">
      <c r="A2" s="210" t="s">
        <v>339</v>
      </c>
      <c r="B2" s="210"/>
      <c r="C2" s="210"/>
      <c r="D2" s="210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4" t="s">
        <v>119</v>
      </c>
      <c r="B4" s="115" t="s">
        <v>94</v>
      </c>
      <c r="C4" s="116" t="s">
        <v>95</v>
      </c>
      <c r="D4" s="117" t="s">
        <v>204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105</v>
      </c>
      <c r="B5" s="169">
        <f>B6+B22</f>
        <v>1171</v>
      </c>
      <c r="C5" s="169">
        <v>1332</v>
      </c>
      <c r="D5" s="157">
        <f>C5/B5</f>
        <v>1.1374893253629377</v>
      </c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1" t="s">
        <v>3</v>
      </c>
      <c r="B6" s="153">
        <f>SUM(B7:B21)</f>
        <v>1164</v>
      </c>
      <c r="C6" s="199">
        <f>SUM(C7:C21)</f>
        <v>1332</v>
      </c>
      <c r="D6" s="157">
        <f t="shared" ref="D6:D29" si="0">C6/B6</f>
        <v>1.1443298969072164</v>
      </c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28</v>
      </c>
      <c r="B7" s="198">
        <v>714</v>
      </c>
      <c r="C7" s="198">
        <v>822</v>
      </c>
      <c r="D7" s="158">
        <f t="shared" si="0"/>
        <v>1.1512605042016806</v>
      </c>
    </row>
    <row r="8" spans="1:49" s="2" customFormat="1" ht="24.95" customHeight="1">
      <c r="A8" s="62" t="s">
        <v>29</v>
      </c>
      <c r="B8" s="198">
        <v>65</v>
      </c>
      <c r="C8" s="198">
        <v>82</v>
      </c>
      <c r="D8" s="158">
        <f t="shared" si="0"/>
        <v>1.2615384615384615</v>
      </c>
    </row>
    <row r="9" spans="1:49" s="2" customFormat="1" ht="24.95" customHeight="1">
      <c r="A9" s="62" t="s">
        <v>30</v>
      </c>
      <c r="B9" s="198">
        <v>88</v>
      </c>
      <c r="C9" s="198">
        <v>85</v>
      </c>
      <c r="D9" s="158">
        <f t="shared" si="0"/>
        <v>0.96590909090909094</v>
      </c>
    </row>
    <row r="10" spans="1:49" s="2" customFormat="1" ht="24.95" customHeight="1">
      <c r="A10" s="62" t="s">
        <v>112</v>
      </c>
      <c r="B10" s="198"/>
      <c r="C10" s="198"/>
      <c r="D10" s="158"/>
    </row>
    <row r="11" spans="1:49" s="2" customFormat="1" ht="24.95" customHeight="1">
      <c r="A11" s="62" t="s">
        <v>31</v>
      </c>
      <c r="B11" s="198">
        <v>159</v>
      </c>
      <c r="C11" s="198">
        <v>189</v>
      </c>
      <c r="D11" s="158">
        <f t="shared" si="0"/>
        <v>1.1886792452830188</v>
      </c>
    </row>
    <row r="12" spans="1:49" s="2" customFormat="1" ht="24.95" customHeight="1">
      <c r="A12" s="62" t="s">
        <v>32</v>
      </c>
      <c r="B12" s="198">
        <v>33</v>
      </c>
      <c r="C12" s="198">
        <v>39</v>
      </c>
      <c r="D12" s="158">
        <f t="shared" si="0"/>
        <v>1.1818181818181819</v>
      </c>
    </row>
    <row r="13" spans="1:49" s="2" customFormat="1" ht="24.95" customHeight="1">
      <c r="A13" s="62" t="s">
        <v>33</v>
      </c>
      <c r="B13" s="198">
        <v>33</v>
      </c>
      <c r="C13" s="198">
        <v>35</v>
      </c>
      <c r="D13" s="158">
        <f t="shared" si="0"/>
        <v>1.0606060606060606</v>
      </c>
    </row>
    <row r="14" spans="1:49" s="2" customFormat="1" ht="24.95" customHeight="1">
      <c r="A14" s="62" t="s">
        <v>34</v>
      </c>
      <c r="B14" s="198">
        <v>11</v>
      </c>
      <c r="C14" s="198">
        <v>15</v>
      </c>
      <c r="D14" s="158">
        <f t="shared" si="0"/>
        <v>1.3636363636363635</v>
      </c>
    </row>
    <row r="15" spans="1:49" s="2" customFormat="1" ht="24.95" customHeight="1">
      <c r="A15" s="62" t="s">
        <v>113</v>
      </c>
      <c r="B15" s="198">
        <v>58</v>
      </c>
      <c r="C15" s="198">
        <v>61</v>
      </c>
      <c r="D15" s="158">
        <f t="shared" si="0"/>
        <v>1.0517241379310345</v>
      </c>
    </row>
    <row r="16" spans="1:49" s="2" customFormat="1" ht="24.95" customHeight="1">
      <c r="A16" s="62" t="s">
        <v>114</v>
      </c>
      <c r="B16" s="198"/>
      <c r="C16" s="198"/>
      <c r="D16" s="158"/>
    </row>
    <row r="17" spans="1:4" s="2" customFormat="1" ht="24.95" customHeight="1">
      <c r="A17" s="62" t="s">
        <v>115</v>
      </c>
      <c r="B17" s="198">
        <v>3</v>
      </c>
      <c r="C17" s="200">
        <v>4</v>
      </c>
      <c r="D17" s="158">
        <f t="shared" si="0"/>
        <v>1.3333333333333333</v>
      </c>
    </row>
    <row r="18" spans="1:4" s="2" customFormat="1" ht="24.95" customHeight="1">
      <c r="A18" s="62" t="s">
        <v>116</v>
      </c>
      <c r="B18" s="139"/>
      <c r="C18" s="139"/>
      <c r="D18" s="158"/>
    </row>
    <row r="19" spans="1:4" s="2" customFormat="1" ht="24.95" customHeight="1">
      <c r="A19" s="62" t="s">
        <v>117</v>
      </c>
      <c r="B19" s="139"/>
      <c r="C19" s="139"/>
      <c r="D19" s="158"/>
    </row>
    <row r="20" spans="1:4" s="2" customFormat="1" ht="24.95" customHeight="1">
      <c r="A20" s="62" t="s">
        <v>35</v>
      </c>
      <c r="B20" s="139"/>
      <c r="C20" s="139"/>
      <c r="D20" s="158"/>
    </row>
    <row r="21" spans="1:4" s="2" customFormat="1" ht="24.95" customHeight="1">
      <c r="A21" s="62" t="s">
        <v>118</v>
      </c>
      <c r="B21" s="139"/>
      <c r="C21" s="139"/>
      <c r="D21" s="158"/>
    </row>
    <row r="22" spans="1:4" s="2" customFormat="1" ht="24.95" customHeight="1">
      <c r="A22" s="61" t="s">
        <v>4</v>
      </c>
      <c r="B22" s="138">
        <f>SUM(B23:B29)</f>
        <v>7</v>
      </c>
      <c r="C22" s="138">
        <f>SUM(C23:C29)</f>
        <v>0</v>
      </c>
      <c r="D22" s="157">
        <f t="shared" si="0"/>
        <v>0</v>
      </c>
    </row>
    <row r="23" spans="1:4" s="2" customFormat="1" ht="24.95" customHeight="1">
      <c r="A23" s="62" t="s">
        <v>36</v>
      </c>
      <c r="B23" s="139"/>
      <c r="C23" s="139"/>
      <c r="D23" s="158"/>
    </row>
    <row r="24" spans="1:4" s="2" customFormat="1" ht="24.95" customHeight="1">
      <c r="A24" s="62" t="s">
        <v>37</v>
      </c>
      <c r="B24" s="139"/>
      <c r="C24" s="139"/>
      <c r="D24" s="158"/>
    </row>
    <row r="25" spans="1:4" s="2" customFormat="1" ht="24.95" customHeight="1">
      <c r="A25" s="62" t="s">
        <v>38</v>
      </c>
      <c r="B25" s="139">
        <v>2</v>
      </c>
      <c r="C25" s="139"/>
      <c r="D25" s="158">
        <f t="shared" si="0"/>
        <v>0</v>
      </c>
    </row>
    <row r="26" spans="1:4" s="2" customFormat="1" ht="24.95" customHeight="1">
      <c r="A26" s="62" t="s">
        <v>39</v>
      </c>
      <c r="B26" s="139">
        <v>5</v>
      </c>
      <c r="C26" s="139"/>
      <c r="D26" s="158">
        <f t="shared" si="0"/>
        <v>0</v>
      </c>
    </row>
    <row r="27" spans="1:4" s="2" customFormat="1" ht="24.95" customHeight="1">
      <c r="A27" s="62" t="s">
        <v>40</v>
      </c>
      <c r="B27" s="139"/>
      <c r="C27" s="139"/>
      <c r="D27" s="158"/>
    </row>
    <row r="28" spans="1:4" s="2" customFormat="1" ht="24.95" customHeight="1">
      <c r="A28" s="62" t="s">
        <v>41</v>
      </c>
      <c r="B28" s="139"/>
      <c r="C28" s="139"/>
      <c r="D28" s="158"/>
    </row>
    <row r="29" spans="1:4" s="2" customFormat="1" ht="24.95" customHeight="1">
      <c r="A29" s="65" t="s">
        <v>42</v>
      </c>
      <c r="B29" s="140"/>
      <c r="C29" s="140"/>
      <c r="D29" s="162"/>
    </row>
  </sheetData>
  <sheetProtection formatCells="0" formatColumns="0" formatRows="0"/>
  <mergeCells count="1">
    <mergeCell ref="A2:D2"/>
  </mergeCells>
  <phoneticPr fontId="6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activeCell="E6" sqref="E6"/>
    </sheetView>
  </sheetViews>
  <sheetFormatPr defaultRowHeight="42.75" customHeight="1"/>
  <cols>
    <col min="1" max="3" width="20.625" style="59" customWidth="1"/>
    <col min="4" max="4" width="40.625" style="59" customWidth="1"/>
    <col min="5" max="5" width="28.875" style="59" customWidth="1"/>
    <col min="6" max="16384" width="9" style="59"/>
  </cols>
  <sheetData>
    <row r="1" spans="1:4" ht="70.5" customHeight="1">
      <c r="A1" s="211" t="s">
        <v>340</v>
      </c>
      <c r="B1" s="212"/>
      <c r="C1" s="212"/>
      <c r="D1" s="212"/>
    </row>
    <row r="2" spans="1:4" ht="42.75" customHeight="1">
      <c r="A2" s="213" t="s">
        <v>418</v>
      </c>
      <c r="B2" s="214"/>
      <c r="C2" s="214"/>
      <c r="D2" s="214"/>
    </row>
    <row r="3" spans="1:4" ht="42.75" customHeight="1">
      <c r="A3" s="214"/>
      <c r="B3" s="214"/>
      <c r="C3" s="214"/>
      <c r="D3" s="214"/>
    </row>
    <row r="4" spans="1:4" ht="42.75" customHeight="1">
      <c r="A4" s="214"/>
      <c r="B4" s="214"/>
      <c r="C4" s="214"/>
      <c r="D4" s="214"/>
    </row>
    <row r="5" spans="1:4" ht="42.75" customHeight="1">
      <c r="A5" s="214"/>
      <c r="B5" s="214"/>
      <c r="C5" s="214"/>
      <c r="D5" s="214"/>
    </row>
    <row r="6" spans="1:4" ht="42.75" customHeight="1">
      <c r="A6" s="214"/>
      <c r="B6" s="214"/>
      <c r="C6" s="214"/>
      <c r="D6" s="214"/>
    </row>
  </sheetData>
  <mergeCells count="2">
    <mergeCell ref="A1:D1"/>
    <mergeCell ref="A2:D6"/>
  </mergeCells>
  <phoneticPr fontId="6" type="noConversion"/>
  <pageMargins left="0.7" right="0.7" top="0.75" bottom="0.75" header="0.3" footer="0.3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S30"/>
  <sheetViews>
    <sheetView showGridLines="0" showZeros="0" topLeftCell="A3" workbookViewId="0">
      <selection activeCell="F9" sqref="F9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215</v>
      </c>
    </row>
    <row r="2" spans="1:45" ht="30.75" customHeight="1">
      <c r="A2" s="220" t="s">
        <v>409</v>
      </c>
      <c r="B2" s="220"/>
      <c r="C2" s="220"/>
      <c r="D2" s="22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4" t="s">
        <v>128</v>
      </c>
      <c r="B4" s="115" t="s">
        <v>93</v>
      </c>
      <c r="C4" s="116" t="s">
        <v>96</v>
      </c>
      <c r="D4" s="117" t="s">
        <v>205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111</v>
      </c>
      <c r="B5" s="169">
        <f>SUM(B6:B30)</f>
        <v>2646</v>
      </c>
      <c r="C5" s="169">
        <f>SUM(C6:C30)</f>
        <v>2879</v>
      </c>
      <c r="D5" s="230">
        <f>C5/B5</f>
        <v>1.0880574452003025</v>
      </c>
    </row>
    <row r="6" spans="1:45" s="8" customFormat="1" ht="23.25" customHeight="1">
      <c r="A6" s="70" t="s">
        <v>5</v>
      </c>
      <c r="B6" s="167">
        <v>671</v>
      </c>
      <c r="C6" s="167">
        <v>1076</v>
      </c>
      <c r="D6" s="230">
        <f t="shared" ref="D6:D27" si="0">C6/B6</f>
        <v>1.6035767511177348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3.25" customHeight="1">
      <c r="A7" s="70" t="s">
        <v>7</v>
      </c>
      <c r="B7" s="167"/>
      <c r="C7" s="167"/>
      <c r="D7" s="230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3.25" customHeight="1">
      <c r="A8" s="70" t="s">
        <v>8</v>
      </c>
      <c r="B8" s="167"/>
      <c r="C8" s="167"/>
      <c r="D8" s="230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3.25" customHeight="1">
      <c r="A9" s="70" t="s">
        <v>10</v>
      </c>
      <c r="B9" s="167"/>
      <c r="C9" s="167"/>
      <c r="D9" s="230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  <row r="10" spans="1:45" s="8" customFormat="1" ht="23.25" customHeight="1">
      <c r="A10" s="70" t="s">
        <v>11</v>
      </c>
      <c r="B10" s="167"/>
      <c r="C10" s="167"/>
      <c r="D10" s="230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</row>
    <row r="11" spans="1:45" s="8" customFormat="1" ht="23.25" customHeight="1">
      <c r="A11" s="70" t="s">
        <v>12</v>
      </c>
      <c r="B11" s="167"/>
      <c r="C11" s="167"/>
      <c r="D11" s="230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</row>
    <row r="12" spans="1:45" s="8" customFormat="1" ht="23.25" customHeight="1">
      <c r="A12" s="70" t="s">
        <v>13</v>
      </c>
      <c r="B12" s="167">
        <v>31</v>
      </c>
      <c r="C12" s="167">
        <v>35</v>
      </c>
      <c r="D12" s="230">
        <f t="shared" si="0"/>
        <v>1.1290322580645162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s="8" customFormat="1" ht="23.25" customHeight="1">
      <c r="A13" s="70" t="s">
        <v>14</v>
      </c>
      <c r="B13" s="167">
        <v>395</v>
      </c>
      <c r="C13" s="167">
        <v>360</v>
      </c>
      <c r="D13" s="230">
        <f t="shared" si="0"/>
        <v>0.91139240506329111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1:45" s="8" customFormat="1" ht="23.25" customHeight="1">
      <c r="A14" s="70" t="s">
        <v>15</v>
      </c>
      <c r="B14" s="167">
        <v>134</v>
      </c>
      <c r="C14" s="167">
        <v>50</v>
      </c>
      <c r="D14" s="230">
        <f t="shared" si="0"/>
        <v>0.37313432835820898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s="8" customFormat="1" ht="23.25" customHeight="1">
      <c r="A15" s="70" t="s">
        <v>16</v>
      </c>
      <c r="B15" s="167">
        <v>150</v>
      </c>
      <c r="C15" s="167">
        <v>170</v>
      </c>
      <c r="D15" s="230">
        <f t="shared" si="0"/>
        <v>1.1333333333333333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</row>
    <row r="16" spans="1:45" s="8" customFormat="1" ht="23.25" customHeight="1">
      <c r="A16" s="70" t="s">
        <v>17</v>
      </c>
      <c r="B16" s="167">
        <v>152</v>
      </c>
      <c r="C16" s="167">
        <v>177</v>
      </c>
      <c r="D16" s="230">
        <f t="shared" si="0"/>
        <v>1.1644736842105263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s="8" customFormat="1" ht="23.25" customHeight="1">
      <c r="A17" s="70" t="s">
        <v>18</v>
      </c>
      <c r="B17" s="167">
        <v>889</v>
      </c>
      <c r="C17" s="167">
        <v>796</v>
      </c>
      <c r="D17" s="230">
        <f t="shared" si="0"/>
        <v>0.89538807649043872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</row>
    <row r="18" spans="1:45" s="8" customFormat="1" ht="23.25" customHeight="1">
      <c r="A18" s="70" t="s">
        <v>19</v>
      </c>
      <c r="B18" s="167"/>
      <c r="C18" s="167"/>
      <c r="D18" s="230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s="8" customFormat="1" ht="23.25" customHeight="1">
      <c r="A19" s="70" t="s">
        <v>20</v>
      </c>
      <c r="B19" s="167"/>
      <c r="C19" s="167">
        <v>60</v>
      </c>
      <c r="D19" s="230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s="8" customFormat="1" ht="23.25" customHeight="1">
      <c r="A20" s="70" t="s">
        <v>21</v>
      </c>
      <c r="B20" s="167"/>
      <c r="C20" s="167"/>
      <c r="D20" s="230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</row>
    <row r="21" spans="1:45" s="8" customFormat="1" ht="23.25" customHeight="1">
      <c r="A21" s="70" t="s">
        <v>22</v>
      </c>
      <c r="B21" s="167"/>
      <c r="C21" s="167"/>
      <c r="D21" s="230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45" s="8" customFormat="1" ht="23.25" customHeight="1">
      <c r="A22" s="70" t="s">
        <v>23</v>
      </c>
      <c r="B22" s="167"/>
      <c r="C22" s="167"/>
      <c r="D22" s="230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45" s="8" customFormat="1" ht="23.25" customHeight="1">
      <c r="A23" s="70" t="s">
        <v>24</v>
      </c>
      <c r="B23" s="167"/>
      <c r="C23" s="167"/>
      <c r="D23" s="230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</row>
    <row r="24" spans="1:45" s="8" customFormat="1" ht="23.25" customHeight="1">
      <c r="A24" s="70" t="s">
        <v>25</v>
      </c>
      <c r="B24" s="167">
        <v>168</v>
      </c>
      <c r="C24" s="167">
        <v>125</v>
      </c>
      <c r="D24" s="230">
        <f t="shared" si="0"/>
        <v>0.74404761904761907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1:45" s="8" customFormat="1" ht="23.25" customHeight="1">
      <c r="A25" s="70" t="s">
        <v>26</v>
      </c>
      <c r="B25" s="167"/>
      <c r="C25" s="167"/>
      <c r="D25" s="230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</row>
    <row r="26" spans="1:45" s="8" customFormat="1" ht="23.25" customHeight="1">
      <c r="A26" s="70" t="s">
        <v>27</v>
      </c>
      <c r="B26" s="167"/>
      <c r="C26" s="167"/>
      <c r="D26" s="230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</row>
    <row r="27" spans="1:45" s="8" customFormat="1" ht="23.25" customHeight="1">
      <c r="A27" s="70" t="s">
        <v>124</v>
      </c>
      <c r="B27" s="167">
        <v>56</v>
      </c>
      <c r="C27" s="167">
        <v>30</v>
      </c>
      <c r="D27" s="230">
        <f t="shared" si="0"/>
        <v>0.5357142857142857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</row>
    <row r="28" spans="1:45" s="8" customFormat="1" ht="23.25" customHeight="1">
      <c r="A28" s="70" t="s">
        <v>125</v>
      </c>
      <c r="B28" s="167"/>
      <c r="C28" s="167"/>
      <c r="D28" s="69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</row>
    <row r="29" spans="1:45" s="8" customFormat="1" ht="23.25" customHeight="1">
      <c r="A29" s="70" t="s">
        <v>126</v>
      </c>
      <c r="B29" s="167"/>
      <c r="C29" s="167"/>
      <c r="D29" s="69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45" s="8" customFormat="1" ht="23.25" customHeight="1">
      <c r="A30" s="72" t="s">
        <v>127</v>
      </c>
      <c r="B30" s="168"/>
      <c r="C30" s="168"/>
      <c r="D30" s="7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</row>
  </sheetData>
  <sheetProtection formatCells="0" formatColumns="0" formatRows="0"/>
  <mergeCells count="1">
    <mergeCell ref="A2:D2"/>
  </mergeCells>
  <phoneticPr fontId="6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B44"/>
  <sheetViews>
    <sheetView topLeftCell="A34" workbookViewId="0">
      <selection activeCell="B16" sqref="B16"/>
    </sheetView>
  </sheetViews>
  <sheetFormatPr defaultRowHeight="13.5"/>
  <cols>
    <col min="2" max="2" width="74.875" customWidth="1"/>
  </cols>
  <sheetData>
    <row r="1" spans="2:2" ht="58.5" customHeight="1">
      <c r="B1" s="41" t="s">
        <v>103</v>
      </c>
    </row>
    <row r="2" spans="2:2" ht="25.5" customHeight="1">
      <c r="B2" s="43" t="s">
        <v>106</v>
      </c>
    </row>
    <row r="3" spans="2:2" s="39" customFormat="1" ht="25.5" customHeight="1">
      <c r="B3" s="44" t="s">
        <v>107</v>
      </c>
    </row>
    <row r="4" spans="2:2" s="39" customFormat="1" ht="25.5" customHeight="1">
      <c r="B4" s="42" t="s">
        <v>378</v>
      </c>
    </row>
    <row r="5" spans="2:2" s="39" customFormat="1" ht="25.5" customHeight="1">
      <c r="B5" s="42" t="s">
        <v>379</v>
      </c>
    </row>
    <row r="6" spans="2:2" s="39" customFormat="1" ht="25.5" customHeight="1">
      <c r="B6" s="42" t="s">
        <v>381</v>
      </c>
    </row>
    <row r="7" spans="2:2" s="39" customFormat="1" ht="25.5" customHeight="1">
      <c r="B7" s="42" t="s">
        <v>380</v>
      </c>
    </row>
    <row r="8" spans="2:2" s="39" customFormat="1" ht="25.5" customHeight="1">
      <c r="B8" s="42" t="s">
        <v>382</v>
      </c>
    </row>
    <row r="9" spans="2:2" s="39" customFormat="1" ht="25.5" customHeight="1">
      <c r="B9" s="44" t="s">
        <v>108</v>
      </c>
    </row>
    <row r="10" spans="2:2" s="39" customFormat="1" ht="25.5" customHeight="1">
      <c r="B10" s="42" t="s">
        <v>383</v>
      </c>
    </row>
    <row r="11" spans="2:2" s="39" customFormat="1" ht="25.5" customHeight="1">
      <c r="B11" s="42" t="s">
        <v>384</v>
      </c>
    </row>
    <row r="12" spans="2:2" s="39" customFormat="1" ht="25.5" customHeight="1">
      <c r="B12" s="42" t="s">
        <v>385</v>
      </c>
    </row>
    <row r="13" spans="2:2" s="39" customFormat="1" ht="25.5" customHeight="1">
      <c r="B13" s="42" t="s">
        <v>386</v>
      </c>
    </row>
    <row r="14" spans="2:2" s="39" customFormat="1" ht="25.5" customHeight="1">
      <c r="B14" s="42" t="s">
        <v>387</v>
      </c>
    </row>
    <row r="15" spans="2:2" s="39" customFormat="1" ht="25.5" customHeight="1">
      <c r="B15" s="44" t="s">
        <v>109</v>
      </c>
    </row>
    <row r="16" spans="2:2" s="39" customFormat="1" ht="25.5" customHeight="1">
      <c r="B16" s="42" t="s">
        <v>388</v>
      </c>
    </row>
    <row r="17" spans="2:2" s="39" customFormat="1" ht="25.5" customHeight="1">
      <c r="B17" s="42" t="s">
        <v>389</v>
      </c>
    </row>
    <row r="18" spans="2:2" s="39" customFormat="1" ht="25.5" customHeight="1">
      <c r="B18" s="42" t="s">
        <v>390</v>
      </c>
    </row>
    <row r="19" spans="2:2" s="39" customFormat="1" ht="25.5" customHeight="1">
      <c r="B19" s="42" t="s">
        <v>391</v>
      </c>
    </row>
    <row r="20" spans="2:2" ht="25.5" customHeight="1">
      <c r="B20" s="43" t="s">
        <v>223</v>
      </c>
    </row>
    <row r="21" spans="2:2" ht="25.5" customHeight="1">
      <c r="B21" s="44" t="s">
        <v>107</v>
      </c>
    </row>
    <row r="22" spans="2:2" ht="25.5" customHeight="1">
      <c r="B22" s="42" t="s">
        <v>392</v>
      </c>
    </row>
    <row r="23" spans="2:2" ht="25.5" customHeight="1">
      <c r="B23" s="42" t="s">
        <v>393</v>
      </c>
    </row>
    <row r="24" spans="2:2" ht="25.5" customHeight="1">
      <c r="B24" s="42" t="s">
        <v>394</v>
      </c>
    </row>
    <row r="25" spans="2:2" ht="25.5" customHeight="1">
      <c r="B25" s="42" t="s">
        <v>395</v>
      </c>
    </row>
    <row r="26" spans="2:2" ht="25.5" customHeight="1">
      <c r="B26" s="42" t="s">
        <v>396</v>
      </c>
    </row>
    <row r="27" spans="2:2" ht="25.5" customHeight="1">
      <c r="B27" s="44" t="s">
        <v>108</v>
      </c>
    </row>
    <row r="28" spans="2:2" ht="25.5" customHeight="1">
      <c r="B28" s="42" t="s">
        <v>397</v>
      </c>
    </row>
    <row r="29" spans="2:2" ht="25.5" customHeight="1">
      <c r="B29" s="42" t="s">
        <v>398</v>
      </c>
    </row>
    <row r="30" spans="2:2" ht="25.5" customHeight="1">
      <c r="B30" s="42" t="s">
        <v>399</v>
      </c>
    </row>
    <row r="31" spans="2:2" ht="25.5" customHeight="1">
      <c r="B31" s="42" t="s">
        <v>400</v>
      </c>
    </row>
    <row r="32" spans="2:2" ht="25.5" customHeight="1">
      <c r="B32" s="42" t="s">
        <v>401</v>
      </c>
    </row>
    <row r="33" spans="2:2" ht="25.5" customHeight="1">
      <c r="B33" s="44" t="s">
        <v>109</v>
      </c>
    </row>
    <row r="34" spans="2:2" ht="25.5" customHeight="1">
      <c r="B34" s="42" t="s">
        <v>402</v>
      </c>
    </row>
    <row r="35" spans="2:2" ht="25.5" customHeight="1">
      <c r="B35" s="42" t="s">
        <v>403</v>
      </c>
    </row>
    <row r="36" spans="2:2" ht="25.5" customHeight="1">
      <c r="B36" s="42" t="s">
        <v>404</v>
      </c>
    </row>
    <row r="37" spans="2:2" ht="25.5" customHeight="1">
      <c r="B37" s="42" t="s">
        <v>405</v>
      </c>
    </row>
    <row r="38" spans="2:2" ht="25.5" customHeight="1">
      <c r="B38" s="43" t="s">
        <v>130</v>
      </c>
    </row>
    <row r="39" spans="2:2" ht="25.5" customHeight="1">
      <c r="B39" s="46" t="s">
        <v>373</v>
      </c>
    </row>
    <row r="40" spans="2:2" ht="25.5" customHeight="1">
      <c r="B40" s="46" t="s">
        <v>372</v>
      </c>
    </row>
    <row r="41" spans="2:2" ht="25.5" customHeight="1">
      <c r="B41" s="46" t="s">
        <v>374</v>
      </c>
    </row>
    <row r="42" spans="2:2" ht="25.5" customHeight="1">
      <c r="B42" s="46" t="s">
        <v>375</v>
      </c>
    </row>
    <row r="43" spans="2:2" ht="25.5" customHeight="1">
      <c r="B43" s="46" t="s">
        <v>376</v>
      </c>
    </row>
    <row r="44" spans="2:2" ht="25.5" customHeight="1">
      <c r="B44" s="46" t="s">
        <v>377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activeCell="E18" sqref="E18"/>
    </sheetView>
  </sheetViews>
  <sheetFormatPr defaultRowHeight="13.5"/>
  <cols>
    <col min="1" max="3" width="20.625" style="59" customWidth="1"/>
    <col min="4" max="4" width="40.625" style="59" customWidth="1"/>
    <col min="5" max="5" width="28.875" style="59" customWidth="1"/>
    <col min="6" max="16384" width="9" style="59"/>
  </cols>
  <sheetData>
    <row r="1" spans="1:4" ht="77.25" customHeight="1">
      <c r="A1" s="211" t="s">
        <v>341</v>
      </c>
      <c r="B1" s="212"/>
      <c r="C1" s="212"/>
      <c r="D1" s="212"/>
    </row>
    <row r="2" spans="1:4" ht="42.75" customHeight="1">
      <c r="A2" s="213" t="s">
        <v>419</v>
      </c>
      <c r="B2" s="214"/>
      <c r="C2" s="214"/>
      <c r="D2" s="214"/>
    </row>
    <row r="3" spans="1:4" ht="42.75" customHeight="1">
      <c r="A3" s="214"/>
      <c r="B3" s="214"/>
      <c r="C3" s="214"/>
      <c r="D3" s="214"/>
    </row>
    <row r="4" spans="1:4" ht="42.75" customHeight="1">
      <c r="A4" s="214"/>
      <c r="B4" s="214"/>
      <c r="C4" s="214"/>
      <c r="D4" s="214"/>
    </row>
    <row r="5" spans="1:4" ht="42.75" customHeight="1">
      <c r="A5" s="214"/>
      <c r="B5" s="214"/>
      <c r="C5" s="214"/>
      <c r="D5" s="214"/>
    </row>
  </sheetData>
  <mergeCells count="2">
    <mergeCell ref="A1:D1"/>
    <mergeCell ref="A2:D5"/>
  </mergeCells>
  <phoneticPr fontId="6" type="noConversion"/>
  <pageMargins left="0.7" right="0.7" top="0.75" bottom="0.75" header="0.3" footer="0.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topLeftCell="A25" zoomScale="110" zoomScaleNormal="110" workbookViewId="0">
      <selection activeCell="C52" sqref="C52"/>
    </sheetView>
  </sheetViews>
  <sheetFormatPr defaultColWidth="6.75" defaultRowHeight="11.25"/>
  <cols>
    <col min="1" max="1" width="47.7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216</v>
      </c>
    </row>
    <row r="2" spans="1:254" s="23" customFormat="1" ht="33" customHeight="1">
      <c r="A2" s="215" t="s">
        <v>342</v>
      </c>
      <c r="B2" s="215"/>
      <c r="C2" s="215"/>
      <c r="D2" s="21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1" t="s">
        <v>75</v>
      </c>
      <c r="B4" s="122" t="s">
        <v>93</v>
      </c>
      <c r="C4" s="122" t="s">
        <v>97</v>
      </c>
      <c r="D4" s="117" t="s">
        <v>203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155" t="s">
        <v>51</v>
      </c>
      <c r="B5" s="152">
        <f>SUM(B6:B17)</f>
        <v>1445</v>
      </c>
      <c r="C5" s="152">
        <f>SUM(C6:C17)</f>
        <v>1457</v>
      </c>
      <c r="D5" s="163">
        <f>IFERROR(C5/B5,0)</f>
        <v>1.0083044982698961</v>
      </c>
    </row>
    <row r="6" spans="1:254" s="26" customFormat="1" ht="24.95" customHeight="1">
      <c r="A6" s="155" t="s">
        <v>263</v>
      </c>
      <c r="B6" s="152"/>
      <c r="C6" s="152"/>
      <c r="D6" s="163">
        <f t="shared" ref="D6:D61" si="0">IFERROR(C6/B6,0)</f>
        <v>0</v>
      </c>
    </row>
    <row r="7" spans="1:254" s="26" customFormat="1" ht="24.95" customHeight="1">
      <c r="A7" s="155" t="s">
        <v>312</v>
      </c>
      <c r="B7" s="152"/>
      <c r="C7" s="152"/>
      <c r="D7" s="163">
        <f t="shared" si="0"/>
        <v>0</v>
      </c>
    </row>
    <row r="8" spans="1:254" s="26" customFormat="1" ht="24.95" customHeight="1">
      <c r="A8" s="155" t="s">
        <v>266</v>
      </c>
      <c r="B8" s="152"/>
      <c r="C8" s="152"/>
      <c r="D8" s="163">
        <f t="shared" si="0"/>
        <v>0</v>
      </c>
    </row>
    <row r="9" spans="1:254" s="26" customFormat="1" ht="24.95" customHeight="1">
      <c r="A9" s="155" t="s">
        <v>267</v>
      </c>
      <c r="B9" s="152"/>
      <c r="C9" s="152"/>
      <c r="D9" s="163">
        <f t="shared" si="0"/>
        <v>0</v>
      </c>
    </row>
    <row r="10" spans="1:254" s="26" customFormat="1" ht="24.95" customHeight="1">
      <c r="A10" s="155" t="s">
        <v>313</v>
      </c>
      <c r="B10" s="152">
        <v>1133</v>
      </c>
      <c r="C10" s="152">
        <v>1133</v>
      </c>
      <c r="D10" s="163">
        <f t="shared" si="0"/>
        <v>1</v>
      </c>
    </row>
    <row r="11" spans="1:254" s="26" customFormat="1" ht="24.95" customHeight="1">
      <c r="A11" s="155" t="s">
        <v>273</v>
      </c>
      <c r="B11" s="152">
        <v>312</v>
      </c>
      <c r="C11" s="152">
        <v>324</v>
      </c>
      <c r="D11" s="163">
        <f t="shared" si="0"/>
        <v>1.0384615384615385</v>
      </c>
    </row>
    <row r="12" spans="1:254" s="26" customFormat="1" ht="24.95" customHeight="1">
      <c r="A12" s="155" t="s">
        <v>268</v>
      </c>
      <c r="B12" s="152"/>
      <c r="C12" s="152"/>
      <c r="D12" s="163">
        <f t="shared" si="0"/>
        <v>0</v>
      </c>
    </row>
    <row r="13" spans="1:254" s="26" customFormat="1" ht="24.95" customHeight="1">
      <c r="A13" s="155" t="s">
        <v>269</v>
      </c>
      <c r="B13" s="152"/>
      <c r="C13" s="152"/>
      <c r="D13" s="163">
        <f t="shared" si="0"/>
        <v>0</v>
      </c>
    </row>
    <row r="14" spans="1:254" s="26" customFormat="1" ht="24.95" customHeight="1">
      <c r="A14" s="155" t="s">
        <v>314</v>
      </c>
      <c r="B14" s="152"/>
      <c r="C14" s="152"/>
      <c r="D14" s="163">
        <f t="shared" si="0"/>
        <v>0</v>
      </c>
    </row>
    <row r="15" spans="1:254" s="26" customFormat="1" ht="24.95" customHeight="1">
      <c r="A15" s="155" t="s">
        <v>271</v>
      </c>
      <c r="B15" s="152"/>
      <c r="C15" s="152"/>
      <c r="D15" s="163">
        <f t="shared" si="0"/>
        <v>0</v>
      </c>
    </row>
    <row r="16" spans="1:254" s="26" customFormat="1" ht="24.95" customHeight="1">
      <c r="A16" s="155" t="s">
        <v>315</v>
      </c>
      <c r="B16" s="152"/>
      <c r="C16" s="152"/>
      <c r="D16" s="163">
        <f t="shared" si="0"/>
        <v>0</v>
      </c>
    </row>
    <row r="17" spans="1:4" s="26" customFormat="1" ht="24.95" customHeight="1">
      <c r="A17" s="79" t="s">
        <v>264</v>
      </c>
      <c r="B17" s="152">
        <f>SUM(B18:B38)</f>
        <v>0</v>
      </c>
      <c r="C17" s="152"/>
      <c r="D17" s="163">
        <f t="shared" si="0"/>
        <v>0</v>
      </c>
    </row>
    <row r="18" spans="1:4" s="26" customFormat="1" ht="24.95" customHeight="1">
      <c r="A18" s="79" t="s">
        <v>316</v>
      </c>
      <c r="B18" s="152"/>
      <c r="C18" s="152"/>
      <c r="D18" s="163">
        <f t="shared" si="0"/>
        <v>0</v>
      </c>
    </row>
    <row r="19" spans="1:4" s="26" customFormat="1" ht="24.95" customHeight="1">
      <c r="A19" s="79" t="s">
        <v>228</v>
      </c>
      <c r="B19" s="152"/>
      <c r="C19" s="152"/>
      <c r="D19" s="163">
        <f t="shared" si="0"/>
        <v>0</v>
      </c>
    </row>
    <row r="20" spans="1:4" s="26" customFormat="1" ht="24.95" customHeight="1">
      <c r="A20" s="79" t="s">
        <v>317</v>
      </c>
      <c r="B20" s="152"/>
      <c r="C20" s="152"/>
      <c r="D20" s="163">
        <f t="shared" si="0"/>
        <v>0</v>
      </c>
    </row>
    <row r="21" spans="1:4" s="26" customFormat="1" ht="24.95" customHeight="1">
      <c r="A21" s="79" t="s">
        <v>227</v>
      </c>
      <c r="B21" s="152"/>
      <c r="C21" s="152"/>
      <c r="D21" s="163">
        <f t="shared" si="0"/>
        <v>0</v>
      </c>
    </row>
    <row r="22" spans="1:4" s="26" customFormat="1" ht="24.95" customHeight="1">
      <c r="A22" s="79" t="s">
        <v>318</v>
      </c>
      <c r="B22" s="152"/>
      <c r="C22" s="152"/>
      <c r="D22" s="163">
        <f t="shared" si="0"/>
        <v>0</v>
      </c>
    </row>
    <row r="23" spans="1:4" s="26" customFormat="1" ht="24.95" customHeight="1">
      <c r="A23" s="79" t="s">
        <v>230</v>
      </c>
      <c r="B23" s="152"/>
      <c r="C23" s="152"/>
      <c r="D23" s="163">
        <f t="shared" si="0"/>
        <v>0</v>
      </c>
    </row>
    <row r="24" spans="1:4" s="26" customFormat="1" ht="24.95" customHeight="1">
      <c r="A24" s="79" t="s">
        <v>231</v>
      </c>
      <c r="B24" s="152"/>
      <c r="C24" s="152"/>
      <c r="D24" s="163">
        <f t="shared" si="0"/>
        <v>0</v>
      </c>
    </row>
    <row r="25" spans="1:4" s="26" customFormat="1" ht="24.95" customHeight="1">
      <c r="A25" s="79" t="s">
        <v>232</v>
      </c>
      <c r="B25" s="152"/>
      <c r="C25" s="152"/>
      <c r="D25" s="163">
        <f t="shared" si="0"/>
        <v>0</v>
      </c>
    </row>
    <row r="26" spans="1:4" s="26" customFormat="1" ht="24.95" customHeight="1">
      <c r="A26" s="79" t="s">
        <v>233</v>
      </c>
      <c r="B26" s="152"/>
      <c r="C26" s="152"/>
      <c r="D26" s="163">
        <f t="shared" si="0"/>
        <v>0</v>
      </c>
    </row>
    <row r="27" spans="1:4" s="26" customFormat="1" ht="24.95" customHeight="1">
      <c r="A27" s="79" t="s">
        <v>234</v>
      </c>
      <c r="B27" s="152"/>
      <c r="C27" s="152"/>
      <c r="D27" s="163">
        <f t="shared" si="0"/>
        <v>0</v>
      </c>
    </row>
    <row r="28" spans="1:4" s="26" customFormat="1" ht="24.95" customHeight="1">
      <c r="A28" s="79" t="s">
        <v>235</v>
      </c>
      <c r="B28" s="152"/>
      <c r="C28" s="152"/>
      <c r="D28" s="163">
        <f t="shared" si="0"/>
        <v>0</v>
      </c>
    </row>
    <row r="29" spans="1:4" s="26" customFormat="1" ht="24.95" customHeight="1">
      <c r="A29" s="79" t="s">
        <v>236</v>
      </c>
      <c r="B29" s="152"/>
      <c r="C29" s="152"/>
      <c r="D29" s="163">
        <f t="shared" si="0"/>
        <v>0</v>
      </c>
    </row>
    <row r="30" spans="1:4" s="26" customFormat="1" ht="24.95" customHeight="1">
      <c r="A30" s="79" t="s">
        <v>237</v>
      </c>
      <c r="B30" s="152"/>
      <c r="C30" s="152"/>
      <c r="D30" s="163">
        <f t="shared" si="0"/>
        <v>0</v>
      </c>
    </row>
    <row r="31" spans="1:4" s="26" customFormat="1" ht="24.95" customHeight="1">
      <c r="A31" s="79" t="s">
        <v>238</v>
      </c>
      <c r="B31" s="152"/>
      <c r="C31" s="152"/>
      <c r="D31" s="163">
        <f t="shared" si="0"/>
        <v>0</v>
      </c>
    </row>
    <row r="32" spans="1:4" s="26" customFormat="1" ht="24.95" customHeight="1">
      <c r="A32" s="79" t="s">
        <v>319</v>
      </c>
      <c r="B32" s="152"/>
      <c r="C32" s="152"/>
      <c r="D32" s="163">
        <f t="shared" si="0"/>
        <v>0</v>
      </c>
    </row>
    <row r="33" spans="1:4" s="26" customFormat="1" ht="24.95" customHeight="1">
      <c r="A33" s="79" t="s">
        <v>239</v>
      </c>
      <c r="B33" s="152"/>
      <c r="C33" s="152"/>
      <c r="D33" s="163">
        <f t="shared" si="0"/>
        <v>0</v>
      </c>
    </row>
    <row r="34" spans="1:4" s="26" customFormat="1" ht="24.95" customHeight="1">
      <c r="A34" s="79" t="s">
        <v>241</v>
      </c>
      <c r="B34" s="152"/>
      <c r="C34" s="152"/>
      <c r="D34" s="163">
        <f t="shared" si="0"/>
        <v>0</v>
      </c>
    </row>
    <row r="35" spans="1:4" s="26" customFormat="1" ht="24.95" customHeight="1">
      <c r="A35" s="79" t="s">
        <v>242</v>
      </c>
      <c r="B35" s="152"/>
      <c r="C35" s="152"/>
      <c r="D35" s="163">
        <f t="shared" si="0"/>
        <v>0</v>
      </c>
    </row>
    <row r="36" spans="1:4" s="26" customFormat="1" ht="24.95" customHeight="1">
      <c r="A36" s="79" t="s">
        <v>320</v>
      </c>
      <c r="B36" s="152"/>
      <c r="C36" s="152"/>
      <c r="D36" s="163">
        <f t="shared" si="0"/>
        <v>0</v>
      </c>
    </row>
    <row r="37" spans="1:4" s="26" customFormat="1" ht="24.95" customHeight="1">
      <c r="A37" s="79" t="s">
        <v>244</v>
      </c>
      <c r="B37" s="152"/>
      <c r="C37" s="152"/>
      <c r="D37" s="163">
        <f t="shared" si="0"/>
        <v>0</v>
      </c>
    </row>
    <row r="38" spans="1:4" s="26" customFormat="1" ht="24.95" customHeight="1">
      <c r="A38" s="79" t="s">
        <v>245</v>
      </c>
      <c r="B38" s="152"/>
      <c r="C38" s="152"/>
      <c r="D38" s="163">
        <f t="shared" si="0"/>
        <v>0</v>
      </c>
    </row>
    <row r="39" spans="1:4" s="26" customFormat="1" ht="24.95" customHeight="1">
      <c r="A39" s="79" t="s">
        <v>321</v>
      </c>
      <c r="B39" s="152">
        <f>SUM(B40:B60)</f>
        <v>132</v>
      </c>
      <c r="C39" s="152">
        <f>SUM(C40:C60)</f>
        <v>127</v>
      </c>
      <c r="D39" s="163">
        <f t="shared" si="0"/>
        <v>0.96212121212121215</v>
      </c>
    </row>
    <row r="40" spans="1:4" s="26" customFormat="1" ht="24.95" customHeight="1">
      <c r="A40" s="79" t="s">
        <v>54</v>
      </c>
      <c r="B40" s="152">
        <v>31</v>
      </c>
      <c r="C40" s="152">
        <v>31</v>
      </c>
      <c r="D40" s="163">
        <f t="shared" si="0"/>
        <v>1</v>
      </c>
    </row>
    <row r="41" spans="1:4" s="26" customFormat="1" ht="24.95" customHeight="1">
      <c r="A41" s="79" t="s">
        <v>246</v>
      </c>
      <c r="B41" s="152"/>
      <c r="C41" s="152"/>
      <c r="D41" s="163">
        <f t="shared" si="0"/>
        <v>0</v>
      </c>
    </row>
    <row r="42" spans="1:4" s="26" customFormat="1" ht="24.95" customHeight="1">
      <c r="A42" s="79" t="s">
        <v>55</v>
      </c>
      <c r="B42" s="152"/>
      <c r="C42" s="152"/>
      <c r="D42" s="163">
        <f t="shared" si="0"/>
        <v>0</v>
      </c>
    </row>
    <row r="43" spans="1:4" s="26" customFormat="1" ht="24.95" customHeight="1">
      <c r="A43" s="79" t="s">
        <v>56</v>
      </c>
      <c r="B43" s="152"/>
      <c r="C43" s="152"/>
      <c r="D43" s="163">
        <f t="shared" si="0"/>
        <v>0</v>
      </c>
    </row>
    <row r="44" spans="1:4" s="26" customFormat="1" ht="24.95" customHeight="1">
      <c r="A44" s="79" t="s">
        <v>57</v>
      </c>
      <c r="B44" s="152"/>
      <c r="C44" s="152"/>
      <c r="D44" s="163">
        <f t="shared" si="0"/>
        <v>0</v>
      </c>
    </row>
    <row r="45" spans="1:4" s="26" customFormat="1" ht="24.95" customHeight="1">
      <c r="A45" s="79" t="s">
        <v>247</v>
      </c>
      <c r="B45" s="152"/>
      <c r="C45" s="152"/>
      <c r="D45" s="163">
        <f t="shared" si="0"/>
        <v>0</v>
      </c>
    </row>
    <row r="46" spans="1:4" s="26" customFormat="1" ht="24.95" customHeight="1">
      <c r="A46" s="79" t="s">
        <v>248</v>
      </c>
      <c r="B46" s="152"/>
      <c r="C46" s="152"/>
      <c r="D46" s="163">
        <f t="shared" si="0"/>
        <v>0</v>
      </c>
    </row>
    <row r="47" spans="1:4" s="26" customFormat="1" ht="24.95" customHeight="1">
      <c r="A47" s="79" t="s">
        <v>249</v>
      </c>
      <c r="B47" s="152"/>
      <c r="C47" s="152"/>
      <c r="D47" s="163">
        <f t="shared" si="0"/>
        <v>0</v>
      </c>
    </row>
    <row r="48" spans="1:4" s="26" customFormat="1" ht="24.95" customHeight="1">
      <c r="A48" s="79" t="s">
        <v>250</v>
      </c>
      <c r="B48" s="152"/>
      <c r="C48" s="152"/>
      <c r="D48" s="163">
        <f t="shared" si="0"/>
        <v>0</v>
      </c>
    </row>
    <row r="49" spans="1:4" s="26" customFormat="1" ht="24.95" customHeight="1">
      <c r="A49" s="79" t="s">
        <v>251</v>
      </c>
      <c r="B49" s="152"/>
      <c r="C49" s="152"/>
      <c r="D49" s="163">
        <f t="shared" si="0"/>
        <v>0</v>
      </c>
    </row>
    <row r="50" spans="1:4" s="26" customFormat="1" ht="24.95" customHeight="1">
      <c r="A50" s="79" t="s">
        <v>252</v>
      </c>
      <c r="B50" s="152"/>
      <c r="C50" s="152"/>
      <c r="D50" s="163">
        <f t="shared" si="0"/>
        <v>0</v>
      </c>
    </row>
    <row r="51" spans="1:4" s="26" customFormat="1" ht="24.95" customHeight="1">
      <c r="A51" s="79" t="s">
        <v>253</v>
      </c>
      <c r="B51" s="152">
        <v>101</v>
      </c>
      <c r="C51" s="152">
        <v>96</v>
      </c>
      <c r="D51" s="163">
        <f t="shared" si="0"/>
        <v>0.95049504950495045</v>
      </c>
    </row>
    <row r="52" spans="1:4" s="26" customFormat="1" ht="24.95" customHeight="1">
      <c r="A52" s="79" t="s">
        <v>254</v>
      </c>
      <c r="B52" s="152"/>
      <c r="C52" s="152"/>
      <c r="D52" s="163">
        <f t="shared" si="0"/>
        <v>0</v>
      </c>
    </row>
    <row r="53" spans="1:4" s="26" customFormat="1" ht="24.95" customHeight="1">
      <c r="A53" s="79" t="s">
        <v>255</v>
      </c>
      <c r="B53" s="152"/>
      <c r="C53" s="152"/>
      <c r="D53" s="163">
        <f t="shared" si="0"/>
        <v>0</v>
      </c>
    </row>
    <row r="54" spans="1:4" s="26" customFormat="1" ht="24.95" customHeight="1">
      <c r="A54" s="79" t="s">
        <v>256</v>
      </c>
      <c r="B54" s="152"/>
      <c r="C54" s="152"/>
      <c r="D54" s="163">
        <f t="shared" si="0"/>
        <v>0</v>
      </c>
    </row>
    <row r="55" spans="1:4" s="26" customFormat="1" ht="24.95" customHeight="1">
      <c r="A55" s="79" t="s">
        <v>257</v>
      </c>
      <c r="B55" s="152"/>
      <c r="C55" s="152"/>
      <c r="D55" s="163">
        <f t="shared" si="0"/>
        <v>0</v>
      </c>
    </row>
    <row r="56" spans="1:4" s="26" customFormat="1" ht="24.95" customHeight="1">
      <c r="A56" s="79" t="s">
        <v>258</v>
      </c>
      <c r="B56" s="152"/>
      <c r="C56" s="152"/>
      <c r="D56" s="163">
        <f t="shared" si="0"/>
        <v>0</v>
      </c>
    </row>
    <row r="57" spans="1:4" s="26" customFormat="1" ht="24.95" customHeight="1">
      <c r="A57" s="79" t="s">
        <v>259</v>
      </c>
      <c r="B57" s="152"/>
      <c r="C57" s="152"/>
      <c r="D57" s="163">
        <f t="shared" si="0"/>
        <v>0</v>
      </c>
    </row>
    <row r="58" spans="1:4" s="26" customFormat="1" ht="24.95" customHeight="1">
      <c r="A58" s="79" t="s">
        <v>260</v>
      </c>
      <c r="B58" s="152"/>
      <c r="C58" s="152"/>
      <c r="D58" s="163">
        <f t="shared" si="0"/>
        <v>0</v>
      </c>
    </row>
    <row r="59" spans="1:4" s="26" customFormat="1" ht="24.95" customHeight="1">
      <c r="A59" s="79" t="s">
        <v>261</v>
      </c>
      <c r="B59" s="152"/>
      <c r="C59" s="152"/>
      <c r="D59" s="163">
        <f t="shared" si="0"/>
        <v>0</v>
      </c>
    </row>
    <row r="60" spans="1:4" s="26" customFormat="1" ht="24.95" customHeight="1">
      <c r="A60" s="79" t="s">
        <v>262</v>
      </c>
      <c r="B60" s="152"/>
      <c r="C60" s="152"/>
      <c r="D60" s="163">
        <f t="shared" si="0"/>
        <v>0</v>
      </c>
    </row>
    <row r="61" spans="1:4" s="26" customFormat="1" ht="24.95" customHeight="1">
      <c r="A61" s="80" t="s">
        <v>58</v>
      </c>
      <c r="B61" s="154">
        <f>B5+B39</f>
        <v>1577</v>
      </c>
      <c r="C61" s="154">
        <f>C5+C39</f>
        <v>1584</v>
      </c>
      <c r="D61" s="186">
        <f t="shared" si="0"/>
        <v>1.0044388078630311</v>
      </c>
    </row>
  </sheetData>
  <sheetProtection formatCells="0" formatColumns="0" formatRows="0"/>
  <mergeCells count="1">
    <mergeCell ref="A2:D2"/>
  </mergeCells>
  <phoneticPr fontId="6" type="noConversion"/>
  <printOptions horizontalCentered="1"/>
  <pageMargins left="0.70866141732283472" right="0.1574803149606299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WVL19"/>
  <sheetViews>
    <sheetView topLeftCell="A4" workbookViewId="0">
      <selection activeCell="D5" sqref="D5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217</v>
      </c>
      <c r="B1" s="31"/>
      <c r="C1" s="31"/>
    </row>
    <row r="2" spans="1:4" s="31" customFormat="1" ht="20.25">
      <c r="A2" s="216" t="s">
        <v>371</v>
      </c>
      <c r="B2" s="216"/>
      <c r="C2" s="216"/>
      <c r="D2" s="216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3" t="s">
        <v>75</v>
      </c>
      <c r="B4" s="118" t="s">
        <v>357</v>
      </c>
      <c r="C4" s="119" t="s">
        <v>322</v>
      </c>
      <c r="D4" s="117" t="s">
        <v>204</v>
      </c>
    </row>
    <row r="5" spans="1:4" s="34" customFormat="1" ht="24.95" customHeight="1">
      <c r="A5" s="81" t="s">
        <v>61</v>
      </c>
      <c r="B5" s="144">
        <f>SUM(B6:B19)</f>
        <v>1</v>
      </c>
      <c r="C5" s="144">
        <f>SUM(C6:C19)</f>
        <v>0</v>
      </c>
      <c r="D5" s="164">
        <f>C5/B5</f>
        <v>0</v>
      </c>
    </row>
    <row r="6" spans="1:4" s="34" customFormat="1" ht="24.95" customHeight="1">
      <c r="A6" s="76" t="s">
        <v>358</v>
      </c>
      <c r="B6" s="170"/>
      <c r="C6" s="170"/>
      <c r="D6" s="83"/>
    </row>
    <row r="7" spans="1:4" s="34" customFormat="1" ht="24.95" customHeight="1">
      <c r="A7" s="76" t="s">
        <v>359</v>
      </c>
      <c r="B7" s="170"/>
      <c r="C7" s="170"/>
      <c r="D7" s="83"/>
    </row>
    <row r="8" spans="1:4" s="34" customFormat="1" ht="24.95" customHeight="1">
      <c r="A8" s="76" t="s">
        <v>360</v>
      </c>
      <c r="B8" s="170"/>
      <c r="C8" s="170"/>
      <c r="D8" s="83"/>
    </row>
    <row r="9" spans="1:4" s="34" customFormat="1" ht="24.95" customHeight="1">
      <c r="A9" s="76" t="s">
        <v>361</v>
      </c>
      <c r="B9" s="170"/>
      <c r="C9" s="170"/>
      <c r="D9" s="83"/>
    </row>
    <row r="10" spans="1:4" s="34" customFormat="1" ht="24.95" customHeight="1">
      <c r="A10" s="76" t="s">
        <v>362</v>
      </c>
      <c r="B10" s="170"/>
      <c r="C10" s="170"/>
      <c r="D10" s="164"/>
    </row>
    <row r="11" spans="1:4" s="34" customFormat="1" ht="24.95" customHeight="1">
      <c r="A11" s="76" t="s">
        <v>363</v>
      </c>
      <c r="B11" s="170"/>
      <c r="C11" s="170"/>
      <c r="D11" s="83"/>
    </row>
    <row r="12" spans="1:4" s="35" customFormat="1" ht="24.95" customHeight="1">
      <c r="A12" s="76" t="s">
        <v>364</v>
      </c>
      <c r="B12" s="170"/>
      <c r="C12" s="170"/>
      <c r="D12" s="164"/>
    </row>
    <row r="13" spans="1:4" s="36" customFormat="1" ht="24.95" customHeight="1">
      <c r="A13" s="76" t="s">
        <v>365</v>
      </c>
      <c r="B13" s="170"/>
      <c r="C13" s="170"/>
      <c r="D13" s="83"/>
    </row>
    <row r="14" spans="1:4" ht="24.95" customHeight="1">
      <c r="A14" s="76" t="s">
        <v>366</v>
      </c>
      <c r="B14" s="170"/>
      <c r="C14" s="170"/>
      <c r="D14" s="83"/>
    </row>
    <row r="15" spans="1:4" ht="24.95" customHeight="1">
      <c r="A15" s="76" t="s">
        <v>367</v>
      </c>
      <c r="B15" s="170"/>
      <c r="C15" s="170"/>
      <c r="D15" s="83"/>
    </row>
    <row r="16" spans="1:4" ht="24.95" customHeight="1">
      <c r="A16" s="76" t="s">
        <v>368</v>
      </c>
      <c r="B16" s="170"/>
      <c r="C16" s="170"/>
      <c r="D16" s="164"/>
    </row>
    <row r="17" spans="1:4" ht="39.75" customHeight="1">
      <c r="A17" s="76" t="s">
        <v>369</v>
      </c>
      <c r="B17" s="170"/>
      <c r="C17" s="170"/>
      <c r="D17" s="83"/>
    </row>
    <row r="18" spans="1:4" ht="24.95" customHeight="1">
      <c r="A18" s="76" t="s">
        <v>412</v>
      </c>
      <c r="B18" s="170">
        <v>1</v>
      </c>
      <c r="C18" s="170"/>
      <c r="D18" s="164">
        <f>C18/B18</f>
        <v>0</v>
      </c>
    </row>
    <row r="19" spans="1:4" ht="24.95" customHeight="1">
      <c r="A19" s="85" t="s">
        <v>370</v>
      </c>
      <c r="B19" s="145"/>
      <c r="C19" s="145"/>
      <c r="D19" s="87"/>
    </row>
  </sheetData>
  <mergeCells count="1">
    <mergeCell ref="A2:D2"/>
  </mergeCells>
  <phoneticPr fontId="6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E10" sqref="E10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81" customHeight="1">
      <c r="A1" s="211" t="s">
        <v>406</v>
      </c>
      <c r="B1" s="212"/>
      <c r="C1" s="212"/>
      <c r="D1" s="212"/>
    </row>
    <row r="2" spans="1:4">
      <c r="A2" s="217" t="s">
        <v>413</v>
      </c>
      <c r="B2" s="218"/>
      <c r="C2" s="218"/>
      <c r="D2" s="218"/>
    </row>
    <row r="3" spans="1:4">
      <c r="A3" s="218"/>
      <c r="B3" s="218"/>
      <c r="C3" s="218"/>
      <c r="D3" s="218"/>
    </row>
    <row r="4" spans="1:4">
      <c r="A4" s="218"/>
      <c r="B4" s="218"/>
      <c r="C4" s="218"/>
      <c r="D4" s="218"/>
    </row>
    <row r="5" spans="1:4">
      <c r="A5" s="218"/>
      <c r="B5" s="218"/>
      <c r="C5" s="218"/>
      <c r="D5" s="218"/>
    </row>
    <row r="6" spans="1:4">
      <c r="A6" s="218"/>
      <c r="B6" s="218"/>
      <c r="C6" s="218"/>
      <c r="D6" s="218"/>
    </row>
    <row r="7" spans="1:4">
      <c r="A7" s="218"/>
      <c r="B7" s="218"/>
      <c r="C7" s="218"/>
      <c r="D7" s="218"/>
    </row>
    <row r="8" spans="1:4">
      <c r="A8" s="218"/>
      <c r="B8" s="218"/>
      <c r="C8" s="218"/>
      <c r="D8" s="218"/>
    </row>
    <row r="9" spans="1:4">
      <c r="A9" s="218"/>
      <c r="B9" s="218"/>
      <c r="C9" s="218"/>
      <c r="D9" s="218"/>
    </row>
    <row r="10" spans="1:4">
      <c r="A10" s="218"/>
      <c r="B10" s="218"/>
      <c r="C10" s="218"/>
      <c r="D10" s="218"/>
    </row>
    <row r="11" spans="1:4">
      <c r="A11" s="218"/>
      <c r="B11" s="218"/>
      <c r="C11" s="218"/>
      <c r="D11" s="218"/>
    </row>
    <row r="12" spans="1:4">
      <c r="A12" s="218"/>
      <c r="B12" s="218"/>
      <c r="C12" s="218"/>
      <c r="D12" s="218"/>
    </row>
    <row r="13" spans="1:4">
      <c r="A13" s="218"/>
      <c r="B13" s="218"/>
      <c r="C13" s="218"/>
      <c r="D13" s="218"/>
    </row>
    <row r="14" spans="1:4">
      <c r="A14" s="218"/>
      <c r="B14" s="218"/>
      <c r="C14" s="218"/>
      <c r="D14" s="218"/>
    </row>
    <row r="15" spans="1:4">
      <c r="A15" s="218"/>
      <c r="B15" s="218"/>
      <c r="C15" s="218"/>
      <c r="D15" s="218"/>
    </row>
    <row r="16" spans="1:4">
      <c r="A16" s="218"/>
      <c r="B16" s="218"/>
      <c r="C16" s="218"/>
      <c r="D16" s="218"/>
    </row>
    <row r="17" spans="1:4">
      <c r="A17" s="218"/>
      <c r="B17" s="218"/>
      <c r="C17" s="218"/>
      <c r="D17" s="218"/>
    </row>
    <row r="18" spans="1:4">
      <c r="A18" s="218"/>
      <c r="B18" s="218"/>
      <c r="C18" s="218"/>
      <c r="D18" s="218"/>
    </row>
    <row r="19" spans="1:4">
      <c r="A19" s="218"/>
      <c r="B19" s="218"/>
      <c r="C19" s="218"/>
      <c r="D19" s="218"/>
    </row>
  </sheetData>
  <mergeCells count="2">
    <mergeCell ref="A1:D1"/>
    <mergeCell ref="A2:D19"/>
  </mergeCells>
  <phoneticPr fontId="6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G12" sqref="G12"/>
    </sheetView>
  </sheetViews>
  <sheetFormatPr defaultColWidth="9.125" defaultRowHeight="14.25"/>
  <cols>
    <col min="1" max="1" width="35.625" style="36" customWidth="1"/>
    <col min="2" max="4" width="15.625" style="36" customWidth="1"/>
    <col min="5" max="247" width="9.125" style="37"/>
    <col min="248" max="248" width="30.125" style="37" customWidth="1"/>
    <col min="249" max="251" width="16.625" style="37" customWidth="1"/>
    <col min="252" max="252" width="30.125" style="37" customWidth="1"/>
    <col min="253" max="255" width="18" style="37" customWidth="1"/>
    <col min="256" max="260" width="9.125" style="37" hidden="1" customWidth="1"/>
    <col min="261" max="503" width="9.125" style="37"/>
    <col min="504" max="504" width="30.125" style="37" customWidth="1"/>
    <col min="505" max="507" width="16.625" style="37" customWidth="1"/>
    <col min="508" max="508" width="30.125" style="37" customWidth="1"/>
    <col min="509" max="511" width="18" style="37" customWidth="1"/>
    <col min="512" max="516" width="9.125" style="37" hidden="1" customWidth="1"/>
    <col min="517" max="759" width="9.125" style="37"/>
    <col min="760" max="760" width="30.125" style="37" customWidth="1"/>
    <col min="761" max="763" width="16.625" style="37" customWidth="1"/>
    <col min="764" max="764" width="30.125" style="37" customWidth="1"/>
    <col min="765" max="767" width="18" style="37" customWidth="1"/>
    <col min="768" max="772" width="9.125" style="37" hidden="1" customWidth="1"/>
    <col min="773" max="1015" width="9.125" style="37"/>
    <col min="1016" max="1016" width="30.125" style="37" customWidth="1"/>
    <col min="1017" max="1019" width="16.625" style="37" customWidth="1"/>
    <col min="1020" max="1020" width="30.125" style="37" customWidth="1"/>
    <col min="1021" max="1023" width="18" style="37" customWidth="1"/>
    <col min="1024" max="1028" width="9.125" style="37" hidden="1" customWidth="1"/>
    <col min="1029" max="1271" width="9.125" style="37"/>
    <col min="1272" max="1272" width="30.125" style="37" customWidth="1"/>
    <col min="1273" max="1275" width="16.625" style="37" customWidth="1"/>
    <col min="1276" max="1276" width="30.125" style="37" customWidth="1"/>
    <col min="1277" max="1279" width="18" style="37" customWidth="1"/>
    <col min="1280" max="1284" width="9.125" style="37" hidden="1" customWidth="1"/>
    <col min="1285" max="1527" width="9.125" style="37"/>
    <col min="1528" max="1528" width="30.125" style="37" customWidth="1"/>
    <col min="1529" max="1531" width="16.625" style="37" customWidth="1"/>
    <col min="1532" max="1532" width="30.125" style="37" customWidth="1"/>
    <col min="1533" max="1535" width="18" style="37" customWidth="1"/>
    <col min="1536" max="1540" width="9.125" style="37" hidden="1" customWidth="1"/>
    <col min="1541" max="1783" width="9.125" style="37"/>
    <col min="1784" max="1784" width="30.125" style="37" customWidth="1"/>
    <col min="1785" max="1787" width="16.625" style="37" customWidth="1"/>
    <col min="1788" max="1788" width="30.125" style="37" customWidth="1"/>
    <col min="1789" max="1791" width="18" style="37" customWidth="1"/>
    <col min="1792" max="1796" width="9.125" style="37" hidden="1" customWidth="1"/>
    <col min="1797" max="2039" width="9.125" style="37"/>
    <col min="2040" max="2040" width="30.125" style="37" customWidth="1"/>
    <col min="2041" max="2043" width="16.625" style="37" customWidth="1"/>
    <col min="2044" max="2044" width="30.125" style="37" customWidth="1"/>
    <col min="2045" max="2047" width="18" style="37" customWidth="1"/>
    <col min="2048" max="2052" width="9.125" style="37" hidden="1" customWidth="1"/>
    <col min="2053" max="2295" width="9.125" style="37"/>
    <col min="2296" max="2296" width="30.125" style="37" customWidth="1"/>
    <col min="2297" max="2299" width="16.625" style="37" customWidth="1"/>
    <col min="2300" max="2300" width="30.125" style="37" customWidth="1"/>
    <col min="2301" max="2303" width="18" style="37" customWidth="1"/>
    <col min="2304" max="2308" width="9.125" style="37" hidden="1" customWidth="1"/>
    <col min="2309" max="2551" width="9.125" style="37"/>
    <col min="2552" max="2552" width="30.125" style="37" customWidth="1"/>
    <col min="2553" max="2555" width="16.625" style="37" customWidth="1"/>
    <col min="2556" max="2556" width="30.125" style="37" customWidth="1"/>
    <col min="2557" max="2559" width="18" style="37" customWidth="1"/>
    <col min="2560" max="2564" width="9.125" style="37" hidden="1" customWidth="1"/>
    <col min="2565" max="2807" width="9.125" style="37"/>
    <col min="2808" max="2808" width="30.125" style="37" customWidth="1"/>
    <col min="2809" max="2811" width="16.625" style="37" customWidth="1"/>
    <col min="2812" max="2812" width="30.125" style="37" customWidth="1"/>
    <col min="2813" max="2815" width="18" style="37" customWidth="1"/>
    <col min="2816" max="2820" width="9.125" style="37" hidden="1" customWidth="1"/>
    <col min="2821" max="3063" width="9.125" style="37"/>
    <col min="3064" max="3064" width="30.125" style="37" customWidth="1"/>
    <col min="3065" max="3067" width="16.625" style="37" customWidth="1"/>
    <col min="3068" max="3068" width="30.125" style="37" customWidth="1"/>
    <col min="3069" max="3071" width="18" style="37" customWidth="1"/>
    <col min="3072" max="3076" width="9.125" style="37" hidden="1" customWidth="1"/>
    <col min="3077" max="3319" width="9.125" style="37"/>
    <col min="3320" max="3320" width="30.125" style="37" customWidth="1"/>
    <col min="3321" max="3323" width="16.625" style="37" customWidth="1"/>
    <col min="3324" max="3324" width="30.125" style="37" customWidth="1"/>
    <col min="3325" max="3327" width="18" style="37" customWidth="1"/>
    <col min="3328" max="3332" width="9.125" style="37" hidden="1" customWidth="1"/>
    <col min="3333" max="3575" width="9.125" style="37"/>
    <col min="3576" max="3576" width="30.125" style="37" customWidth="1"/>
    <col min="3577" max="3579" width="16.625" style="37" customWidth="1"/>
    <col min="3580" max="3580" width="30.125" style="37" customWidth="1"/>
    <col min="3581" max="3583" width="18" style="37" customWidth="1"/>
    <col min="3584" max="3588" width="9.125" style="37" hidden="1" customWidth="1"/>
    <col min="3589" max="3831" width="9.125" style="37"/>
    <col min="3832" max="3832" width="30.125" style="37" customWidth="1"/>
    <col min="3833" max="3835" width="16.625" style="37" customWidth="1"/>
    <col min="3836" max="3836" width="30.125" style="37" customWidth="1"/>
    <col min="3837" max="3839" width="18" style="37" customWidth="1"/>
    <col min="3840" max="3844" width="9.125" style="37" hidden="1" customWidth="1"/>
    <col min="3845" max="4087" width="9.125" style="37"/>
    <col min="4088" max="4088" width="30.125" style="37" customWidth="1"/>
    <col min="4089" max="4091" width="16.625" style="37" customWidth="1"/>
    <col min="4092" max="4092" width="30.125" style="37" customWidth="1"/>
    <col min="4093" max="4095" width="18" style="37" customWidth="1"/>
    <col min="4096" max="4100" width="9.125" style="37" hidden="1" customWidth="1"/>
    <col min="4101" max="4343" width="9.125" style="37"/>
    <col min="4344" max="4344" width="30.125" style="37" customWidth="1"/>
    <col min="4345" max="4347" width="16.625" style="37" customWidth="1"/>
    <col min="4348" max="4348" width="30.125" style="37" customWidth="1"/>
    <col min="4349" max="4351" width="18" style="37" customWidth="1"/>
    <col min="4352" max="4356" width="9.125" style="37" hidden="1" customWidth="1"/>
    <col min="4357" max="4599" width="9.125" style="37"/>
    <col min="4600" max="4600" width="30.125" style="37" customWidth="1"/>
    <col min="4601" max="4603" width="16.625" style="37" customWidth="1"/>
    <col min="4604" max="4604" width="30.125" style="37" customWidth="1"/>
    <col min="4605" max="4607" width="18" style="37" customWidth="1"/>
    <col min="4608" max="4612" width="9.125" style="37" hidden="1" customWidth="1"/>
    <col min="4613" max="4855" width="9.125" style="37"/>
    <col min="4856" max="4856" width="30.125" style="37" customWidth="1"/>
    <col min="4857" max="4859" width="16.625" style="37" customWidth="1"/>
    <col min="4860" max="4860" width="30.125" style="37" customWidth="1"/>
    <col min="4861" max="4863" width="18" style="37" customWidth="1"/>
    <col min="4864" max="4868" width="9.125" style="37" hidden="1" customWidth="1"/>
    <col min="4869" max="5111" width="9.125" style="37"/>
    <col min="5112" max="5112" width="30.125" style="37" customWidth="1"/>
    <col min="5113" max="5115" width="16.625" style="37" customWidth="1"/>
    <col min="5116" max="5116" width="30.125" style="37" customWidth="1"/>
    <col min="5117" max="5119" width="18" style="37" customWidth="1"/>
    <col min="5120" max="5124" width="9.125" style="37" hidden="1" customWidth="1"/>
    <col min="5125" max="5367" width="9.125" style="37"/>
    <col min="5368" max="5368" width="30.125" style="37" customWidth="1"/>
    <col min="5369" max="5371" width="16.625" style="37" customWidth="1"/>
    <col min="5372" max="5372" width="30.125" style="37" customWidth="1"/>
    <col min="5373" max="5375" width="18" style="37" customWidth="1"/>
    <col min="5376" max="5380" width="9.125" style="37" hidden="1" customWidth="1"/>
    <col min="5381" max="5623" width="9.125" style="37"/>
    <col min="5624" max="5624" width="30.125" style="37" customWidth="1"/>
    <col min="5625" max="5627" width="16.625" style="37" customWidth="1"/>
    <col min="5628" max="5628" width="30.125" style="37" customWidth="1"/>
    <col min="5629" max="5631" width="18" style="37" customWidth="1"/>
    <col min="5632" max="5636" width="9.125" style="37" hidden="1" customWidth="1"/>
    <col min="5637" max="5879" width="9.125" style="37"/>
    <col min="5880" max="5880" width="30.125" style="37" customWidth="1"/>
    <col min="5881" max="5883" width="16.625" style="37" customWidth="1"/>
    <col min="5884" max="5884" width="30.125" style="37" customWidth="1"/>
    <col min="5885" max="5887" width="18" style="37" customWidth="1"/>
    <col min="5888" max="5892" width="9.125" style="37" hidden="1" customWidth="1"/>
    <col min="5893" max="6135" width="9.125" style="37"/>
    <col min="6136" max="6136" width="30.125" style="37" customWidth="1"/>
    <col min="6137" max="6139" width="16.625" style="37" customWidth="1"/>
    <col min="6140" max="6140" width="30.125" style="37" customWidth="1"/>
    <col min="6141" max="6143" width="18" style="37" customWidth="1"/>
    <col min="6144" max="6148" width="9.125" style="37" hidden="1" customWidth="1"/>
    <col min="6149" max="6391" width="9.125" style="37"/>
    <col min="6392" max="6392" width="30.125" style="37" customWidth="1"/>
    <col min="6393" max="6395" width="16.625" style="37" customWidth="1"/>
    <col min="6396" max="6396" width="30.125" style="37" customWidth="1"/>
    <col min="6397" max="6399" width="18" style="37" customWidth="1"/>
    <col min="6400" max="6404" width="9.125" style="37" hidden="1" customWidth="1"/>
    <col min="6405" max="6647" width="9.125" style="37"/>
    <col min="6648" max="6648" width="30.125" style="37" customWidth="1"/>
    <col min="6649" max="6651" width="16.625" style="37" customWidth="1"/>
    <col min="6652" max="6652" width="30.125" style="37" customWidth="1"/>
    <col min="6653" max="6655" width="18" style="37" customWidth="1"/>
    <col min="6656" max="6660" width="9.125" style="37" hidden="1" customWidth="1"/>
    <col min="6661" max="6903" width="9.125" style="37"/>
    <col min="6904" max="6904" width="30.125" style="37" customWidth="1"/>
    <col min="6905" max="6907" width="16.625" style="37" customWidth="1"/>
    <col min="6908" max="6908" width="30.125" style="37" customWidth="1"/>
    <col min="6909" max="6911" width="18" style="37" customWidth="1"/>
    <col min="6912" max="6916" width="9.125" style="37" hidden="1" customWidth="1"/>
    <col min="6917" max="7159" width="9.125" style="37"/>
    <col min="7160" max="7160" width="30.125" style="37" customWidth="1"/>
    <col min="7161" max="7163" width="16.625" style="37" customWidth="1"/>
    <col min="7164" max="7164" width="30.125" style="37" customWidth="1"/>
    <col min="7165" max="7167" width="18" style="37" customWidth="1"/>
    <col min="7168" max="7172" width="9.125" style="37" hidden="1" customWidth="1"/>
    <col min="7173" max="7415" width="9.125" style="37"/>
    <col min="7416" max="7416" width="30.125" style="37" customWidth="1"/>
    <col min="7417" max="7419" width="16.625" style="37" customWidth="1"/>
    <col min="7420" max="7420" width="30.125" style="37" customWidth="1"/>
    <col min="7421" max="7423" width="18" style="37" customWidth="1"/>
    <col min="7424" max="7428" width="9.125" style="37" hidden="1" customWidth="1"/>
    <col min="7429" max="7671" width="9.125" style="37"/>
    <col min="7672" max="7672" width="30.125" style="37" customWidth="1"/>
    <col min="7673" max="7675" width="16.625" style="37" customWidth="1"/>
    <col min="7676" max="7676" width="30.125" style="37" customWidth="1"/>
    <col min="7677" max="7679" width="18" style="37" customWidth="1"/>
    <col min="7680" max="7684" width="9.125" style="37" hidden="1" customWidth="1"/>
    <col min="7685" max="7927" width="9.125" style="37"/>
    <col min="7928" max="7928" width="30.125" style="37" customWidth="1"/>
    <col min="7929" max="7931" width="16.625" style="37" customWidth="1"/>
    <col min="7932" max="7932" width="30.125" style="37" customWidth="1"/>
    <col min="7933" max="7935" width="18" style="37" customWidth="1"/>
    <col min="7936" max="7940" width="9.125" style="37" hidden="1" customWidth="1"/>
    <col min="7941" max="8183" width="9.125" style="37"/>
    <col min="8184" max="8184" width="30.125" style="37" customWidth="1"/>
    <col min="8185" max="8187" width="16.625" style="37" customWidth="1"/>
    <col min="8188" max="8188" width="30.125" style="37" customWidth="1"/>
    <col min="8189" max="8191" width="18" style="37" customWidth="1"/>
    <col min="8192" max="8196" width="9.125" style="37" hidden="1" customWidth="1"/>
    <col min="8197" max="8439" width="9.125" style="37"/>
    <col min="8440" max="8440" width="30.125" style="37" customWidth="1"/>
    <col min="8441" max="8443" width="16.625" style="37" customWidth="1"/>
    <col min="8444" max="8444" width="30.125" style="37" customWidth="1"/>
    <col min="8445" max="8447" width="18" style="37" customWidth="1"/>
    <col min="8448" max="8452" width="9.125" style="37" hidden="1" customWidth="1"/>
    <col min="8453" max="8695" width="9.125" style="37"/>
    <col min="8696" max="8696" width="30.125" style="37" customWidth="1"/>
    <col min="8697" max="8699" width="16.625" style="37" customWidth="1"/>
    <col min="8700" max="8700" width="30.125" style="37" customWidth="1"/>
    <col min="8701" max="8703" width="18" style="37" customWidth="1"/>
    <col min="8704" max="8708" width="9.125" style="37" hidden="1" customWidth="1"/>
    <col min="8709" max="8951" width="9.125" style="37"/>
    <col min="8952" max="8952" width="30.125" style="37" customWidth="1"/>
    <col min="8953" max="8955" width="16.625" style="37" customWidth="1"/>
    <col min="8956" max="8956" width="30.125" style="37" customWidth="1"/>
    <col min="8957" max="8959" width="18" style="37" customWidth="1"/>
    <col min="8960" max="8964" width="9.125" style="37" hidden="1" customWidth="1"/>
    <col min="8965" max="9207" width="9.125" style="37"/>
    <col min="9208" max="9208" width="30.125" style="37" customWidth="1"/>
    <col min="9209" max="9211" width="16.625" style="37" customWidth="1"/>
    <col min="9212" max="9212" width="30.125" style="37" customWidth="1"/>
    <col min="9213" max="9215" width="18" style="37" customWidth="1"/>
    <col min="9216" max="9220" width="9.125" style="37" hidden="1" customWidth="1"/>
    <col min="9221" max="9463" width="9.125" style="37"/>
    <col min="9464" max="9464" width="30.125" style="37" customWidth="1"/>
    <col min="9465" max="9467" width="16.625" style="37" customWidth="1"/>
    <col min="9468" max="9468" width="30.125" style="37" customWidth="1"/>
    <col min="9469" max="9471" width="18" style="37" customWidth="1"/>
    <col min="9472" max="9476" width="9.125" style="37" hidden="1" customWidth="1"/>
    <col min="9477" max="9719" width="9.125" style="37"/>
    <col min="9720" max="9720" width="30.125" style="37" customWidth="1"/>
    <col min="9721" max="9723" width="16.625" style="37" customWidth="1"/>
    <col min="9724" max="9724" width="30.125" style="37" customWidth="1"/>
    <col min="9725" max="9727" width="18" style="37" customWidth="1"/>
    <col min="9728" max="9732" width="9.125" style="37" hidden="1" customWidth="1"/>
    <col min="9733" max="9975" width="9.125" style="37"/>
    <col min="9976" max="9976" width="30.125" style="37" customWidth="1"/>
    <col min="9977" max="9979" width="16.625" style="37" customWidth="1"/>
    <col min="9980" max="9980" width="30.125" style="37" customWidth="1"/>
    <col min="9981" max="9983" width="18" style="37" customWidth="1"/>
    <col min="9984" max="9988" width="9.125" style="37" hidden="1" customWidth="1"/>
    <col min="9989" max="10231" width="9.125" style="37"/>
    <col min="10232" max="10232" width="30.125" style="37" customWidth="1"/>
    <col min="10233" max="10235" width="16.625" style="37" customWidth="1"/>
    <col min="10236" max="10236" width="30.125" style="37" customWidth="1"/>
    <col min="10237" max="10239" width="18" style="37" customWidth="1"/>
    <col min="10240" max="10244" width="9.125" style="37" hidden="1" customWidth="1"/>
    <col min="10245" max="10487" width="9.125" style="37"/>
    <col min="10488" max="10488" width="30.125" style="37" customWidth="1"/>
    <col min="10489" max="10491" width="16.625" style="37" customWidth="1"/>
    <col min="10492" max="10492" width="30.125" style="37" customWidth="1"/>
    <col min="10493" max="10495" width="18" style="37" customWidth="1"/>
    <col min="10496" max="10500" width="9.125" style="37" hidden="1" customWidth="1"/>
    <col min="10501" max="10743" width="9.125" style="37"/>
    <col min="10744" max="10744" width="30.125" style="37" customWidth="1"/>
    <col min="10745" max="10747" width="16.625" style="37" customWidth="1"/>
    <col min="10748" max="10748" width="30.125" style="37" customWidth="1"/>
    <col min="10749" max="10751" width="18" style="37" customWidth="1"/>
    <col min="10752" max="10756" width="9.125" style="37" hidden="1" customWidth="1"/>
    <col min="10757" max="10999" width="9.125" style="37"/>
    <col min="11000" max="11000" width="30.125" style="37" customWidth="1"/>
    <col min="11001" max="11003" width="16.625" style="37" customWidth="1"/>
    <col min="11004" max="11004" width="30.125" style="37" customWidth="1"/>
    <col min="11005" max="11007" width="18" style="37" customWidth="1"/>
    <col min="11008" max="11012" width="9.125" style="37" hidden="1" customWidth="1"/>
    <col min="11013" max="11255" width="9.125" style="37"/>
    <col min="11256" max="11256" width="30.125" style="37" customWidth="1"/>
    <col min="11257" max="11259" width="16.625" style="37" customWidth="1"/>
    <col min="11260" max="11260" width="30.125" style="37" customWidth="1"/>
    <col min="11261" max="11263" width="18" style="37" customWidth="1"/>
    <col min="11264" max="11268" width="9.125" style="37" hidden="1" customWidth="1"/>
    <col min="11269" max="11511" width="9.125" style="37"/>
    <col min="11512" max="11512" width="30.125" style="37" customWidth="1"/>
    <col min="11513" max="11515" width="16.625" style="37" customWidth="1"/>
    <col min="11516" max="11516" width="30.125" style="37" customWidth="1"/>
    <col min="11517" max="11519" width="18" style="37" customWidth="1"/>
    <col min="11520" max="11524" width="9.125" style="37" hidden="1" customWidth="1"/>
    <col min="11525" max="11767" width="9.125" style="37"/>
    <col min="11768" max="11768" width="30.125" style="37" customWidth="1"/>
    <col min="11769" max="11771" width="16.625" style="37" customWidth="1"/>
    <col min="11772" max="11772" width="30.125" style="37" customWidth="1"/>
    <col min="11773" max="11775" width="18" style="37" customWidth="1"/>
    <col min="11776" max="11780" width="9.125" style="37" hidden="1" customWidth="1"/>
    <col min="11781" max="12023" width="9.125" style="37"/>
    <col min="12024" max="12024" width="30.125" style="37" customWidth="1"/>
    <col min="12025" max="12027" width="16.625" style="37" customWidth="1"/>
    <col min="12028" max="12028" width="30.125" style="37" customWidth="1"/>
    <col min="12029" max="12031" width="18" style="37" customWidth="1"/>
    <col min="12032" max="12036" width="9.125" style="37" hidden="1" customWidth="1"/>
    <col min="12037" max="12279" width="9.125" style="37"/>
    <col min="12280" max="12280" width="30.125" style="37" customWidth="1"/>
    <col min="12281" max="12283" width="16.625" style="37" customWidth="1"/>
    <col min="12284" max="12284" width="30.125" style="37" customWidth="1"/>
    <col min="12285" max="12287" width="18" style="37" customWidth="1"/>
    <col min="12288" max="12292" width="9.125" style="37" hidden="1" customWidth="1"/>
    <col min="12293" max="12535" width="9.125" style="37"/>
    <col min="12536" max="12536" width="30.125" style="37" customWidth="1"/>
    <col min="12537" max="12539" width="16.625" style="37" customWidth="1"/>
    <col min="12540" max="12540" width="30.125" style="37" customWidth="1"/>
    <col min="12541" max="12543" width="18" style="37" customWidth="1"/>
    <col min="12544" max="12548" width="9.125" style="37" hidden="1" customWidth="1"/>
    <col min="12549" max="12791" width="9.125" style="37"/>
    <col min="12792" max="12792" width="30.125" style="37" customWidth="1"/>
    <col min="12793" max="12795" width="16.625" style="37" customWidth="1"/>
    <col min="12796" max="12796" width="30.125" style="37" customWidth="1"/>
    <col min="12797" max="12799" width="18" style="37" customWidth="1"/>
    <col min="12800" max="12804" width="9.125" style="37" hidden="1" customWidth="1"/>
    <col min="12805" max="13047" width="9.125" style="37"/>
    <col min="13048" max="13048" width="30.125" style="37" customWidth="1"/>
    <col min="13049" max="13051" width="16.625" style="37" customWidth="1"/>
    <col min="13052" max="13052" width="30.125" style="37" customWidth="1"/>
    <col min="13053" max="13055" width="18" style="37" customWidth="1"/>
    <col min="13056" max="13060" width="9.125" style="37" hidden="1" customWidth="1"/>
    <col min="13061" max="13303" width="9.125" style="37"/>
    <col min="13304" max="13304" width="30.125" style="37" customWidth="1"/>
    <col min="13305" max="13307" width="16.625" style="37" customWidth="1"/>
    <col min="13308" max="13308" width="30.125" style="37" customWidth="1"/>
    <col min="13309" max="13311" width="18" style="37" customWidth="1"/>
    <col min="13312" max="13316" width="9.125" style="37" hidden="1" customWidth="1"/>
    <col min="13317" max="13559" width="9.125" style="37"/>
    <col min="13560" max="13560" width="30.125" style="37" customWidth="1"/>
    <col min="13561" max="13563" width="16.625" style="37" customWidth="1"/>
    <col min="13564" max="13564" width="30.125" style="37" customWidth="1"/>
    <col min="13565" max="13567" width="18" style="37" customWidth="1"/>
    <col min="13568" max="13572" width="9.125" style="37" hidden="1" customWidth="1"/>
    <col min="13573" max="13815" width="9.125" style="37"/>
    <col min="13816" max="13816" width="30.125" style="37" customWidth="1"/>
    <col min="13817" max="13819" width="16.625" style="37" customWidth="1"/>
    <col min="13820" max="13820" width="30.125" style="37" customWidth="1"/>
    <col min="13821" max="13823" width="18" style="37" customWidth="1"/>
    <col min="13824" max="13828" width="9.125" style="37" hidden="1" customWidth="1"/>
    <col min="13829" max="14071" width="9.125" style="37"/>
    <col min="14072" max="14072" width="30.125" style="37" customWidth="1"/>
    <col min="14073" max="14075" width="16.625" style="37" customWidth="1"/>
    <col min="14076" max="14076" width="30.125" style="37" customWidth="1"/>
    <col min="14077" max="14079" width="18" style="37" customWidth="1"/>
    <col min="14080" max="14084" width="9.125" style="37" hidden="1" customWidth="1"/>
    <col min="14085" max="14327" width="9.125" style="37"/>
    <col min="14328" max="14328" width="30.125" style="37" customWidth="1"/>
    <col min="14329" max="14331" width="16.625" style="37" customWidth="1"/>
    <col min="14332" max="14332" width="30.125" style="37" customWidth="1"/>
    <col min="14333" max="14335" width="18" style="37" customWidth="1"/>
    <col min="14336" max="14340" width="9.125" style="37" hidden="1" customWidth="1"/>
    <col min="14341" max="14583" width="9.125" style="37"/>
    <col min="14584" max="14584" width="30.125" style="37" customWidth="1"/>
    <col min="14585" max="14587" width="16.625" style="37" customWidth="1"/>
    <col min="14588" max="14588" width="30.125" style="37" customWidth="1"/>
    <col min="14589" max="14591" width="18" style="37" customWidth="1"/>
    <col min="14592" max="14596" width="9.125" style="37" hidden="1" customWidth="1"/>
    <col min="14597" max="14839" width="9.125" style="37"/>
    <col min="14840" max="14840" width="30.125" style="37" customWidth="1"/>
    <col min="14841" max="14843" width="16.625" style="37" customWidth="1"/>
    <col min="14844" max="14844" width="30.125" style="37" customWidth="1"/>
    <col min="14845" max="14847" width="18" style="37" customWidth="1"/>
    <col min="14848" max="14852" width="9.125" style="37" hidden="1" customWidth="1"/>
    <col min="14853" max="15095" width="9.125" style="37"/>
    <col min="15096" max="15096" width="30.125" style="37" customWidth="1"/>
    <col min="15097" max="15099" width="16.625" style="37" customWidth="1"/>
    <col min="15100" max="15100" width="30.125" style="37" customWidth="1"/>
    <col min="15101" max="15103" width="18" style="37" customWidth="1"/>
    <col min="15104" max="15108" width="9.125" style="37" hidden="1" customWidth="1"/>
    <col min="15109" max="15351" width="9.125" style="37"/>
    <col min="15352" max="15352" width="30.125" style="37" customWidth="1"/>
    <col min="15353" max="15355" width="16.625" style="37" customWidth="1"/>
    <col min="15356" max="15356" width="30.125" style="37" customWidth="1"/>
    <col min="15357" max="15359" width="18" style="37" customWidth="1"/>
    <col min="15360" max="15364" width="9.125" style="37" hidden="1" customWidth="1"/>
    <col min="15365" max="15607" width="9.125" style="37"/>
    <col min="15608" max="15608" width="30.125" style="37" customWidth="1"/>
    <col min="15609" max="15611" width="16.625" style="37" customWidth="1"/>
    <col min="15612" max="15612" width="30.125" style="37" customWidth="1"/>
    <col min="15613" max="15615" width="18" style="37" customWidth="1"/>
    <col min="15616" max="15620" width="9.125" style="37" hidden="1" customWidth="1"/>
    <col min="15621" max="15863" width="9.125" style="37"/>
    <col min="15864" max="15864" width="30.125" style="37" customWidth="1"/>
    <col min="15865" max="15867" width="16.625" style="37" customWidth="1"/>
    <col min="15868" max="15868" width="30.125" style="37" customWidth="1"/>
    <col min="15869" max="15871" width="18" style="37" customWidth="1"/>
    <col min="15872" max="15876" width="9.125" style="37" hidden="1" customWidth="1"/>
    <col min="15877" max="16119" width="9.125" style="37"/>
    <col min="16120" max="16120" width="30.125" style="37" customWidth="1"/>
    <col min="16121" max="16123" width="16.625" style="37" customWidth="1"/>
    <col min="16124" max="16124" width="30.125" style="37" customWidth="1"/>
    <col min="16125" max="16127" width="18" style="37" customWidth="1"/>
    <col min="16128" max="16132" width="9.125" style="37" hidden="1" customWidth="1"/>
    <col min="16133" max="16384" width="9.125" style="37"/>
  </cols>
  <sheetData>
    <row r="1" spans="1:4" s="32" customFormat="1" ht="19.5" customHeight="1">
      <c r="A1" s="8" t="s">
        <v>218</v>
      </c>
      <c r="B1" s="31"/>
      <c r="C1" s="31"/>
    </row>
    <row r="2" spans="1:4" s="31" customFormat="1" ht="20.25">
      <c r="A2" s="216" t="s">
        <v>343</v>
      </c>
      <c r="B2" s="216"/>
      <c r="C2" s="216"/>
      <c r="D2" s="216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3" t="s">
        <v>75</v>
      </c>
      <c r="B4" s="118" t="s">
        <v>99</v>
      </c>
      <c r="C4" s="119" t="s">
        <v>98</v>
      </c>
      <c r="D4" s="117" t="s">
        <v>205</v>
      </c>
    </row>
    <row r="5" spans="1:4" s="34" customFormat="1" ht="24.95" customHeight="1">
      <c r="A5" s="81" t="s">
        <v>76</v>
      </c>
      <c r="B5" s="144">
        <f>SUM(B6:B14)</f>
        <v>5034</v>
      </c>
      <c r="C5" s="144">
        <f>SUM(C6:C14)</f>
        <v>779</v>
      </c>
      <c r="D5" s="203">
        <f>C5/B5</f>
        <v>0.15474771553436631</v>
      </c>
    </row>
    <row r="6" spans="1:4" s="34" customFormat="1" ht="24.95" customHeight="1">
      <c r="A6" s="76" t="s">
        <v>77</v>
      </c>
      <c r="B6" s="144"/>
      <c r="C6" s="144"/>
      <c r="D6" s="83"/>
    </row>
    <row r="7" spans="1:4" s="34" customFormat="1" ht="24.95" customHeight="1">
      <c r="A7" s="76" t="s">
        <v>78</v>
      </c>
      <c r="B7" s="144"/>
      <c r="C7" s="144"/>
      <c r="D7" s="83"/>
    </row>
    <row r="8" spans="1:4" s="34" customFormat="1" ht="24.95" customHeight="1">
      <c r="A8" s="76" t="s">
        <v>79</v>
      </c>
      <c r="B8" s="144"/>
      <c r="C8" s="144"/>
      <c r="D8" s="83"/>
    </row>
    <row r="9" spans="1:4" s="34" customFormat="1" ht="24.95" customHeight="1">
      <c r="A9" s="76" t="s">
        <v>80</v>
      </c>
      <c r="B9" s="144">
        <v>5034</v>
      </c>
      <c r="C9" s="144">
        <v>779</v>
      </c>
      <c r="D9" s="203">
        <f>C9/B9</f>
        <v>0.15474771553436631</v>
      </c>
    </row>
    <row r="10" spans="1:4" s="34" customFormat="1" ht="24.95" customHeight="1">
      <c r="A10" s="76" t="s">
        <v>81</v>
      </c>
      <c r="B10" s="144"/>
      <c r="C10" s="144"/>
      <c r="D10" s="83"/>
    </row>
    <row r="11" spans="1:4" s="34" customFormat="1" ht="24.95" customHeight="1">
      <c r="A11" s="76" t="s">
        <v>82</v>
      </c>
      <c r="B11" s="144"/>
      <c r="C11" s="144"/>
      <c r="D11" s="83"/>
    </row>
    <row r="12" spans="1:4" s="35" customFormat="1" ht="24.95" customHeight="1">
      <c r="A12" s="76" t="s">
        <v>83</v>
      </c>
      <c r="B12" s="144"/>
      <c r="C12" s="144"/>
      <c r="D12" s="83"/>
    </row>
    <row r="13" spans="1:4" s="36" customFormat="1" ht="24.95" customHeight="1">
      <c r="A13" s="76" t="s">
        <v>84</v>
      </c>
      <c r="B13" s="144"/>
      <c r="C13" s="144"/>
      <c r="D13" s="83"/>
    </row>
    <row r="14" spans="1:4" ht="24.95" customHeight="1">
      <c r="A14" s="85" t="s">
        <v>286</v>
      </c>
      <c r="B14" s="145"/>
      <c r="C14" s="145"/>
      <c r="D14" s="87"/>
    </row>
  </sheetData>
  <mergeCells count="1">
    <mergeCell ref="A2:D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E19" sqref="E19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90" customHeight="1">
      <c r="A1" s="211" t="s">
        <v>344</v>
      </c>
      <c r="B1" s="212"/>
      <c r="C1" s="212"/>
      <c r="D1" s="212"/>
    </row>
    <row r="2" spans="1:4">
      <c r="A2" s="217" t="s">
        <v>411</v>
      </c>
      <c r="B2" s="218"/>
      <c r="C2" s="218"/>
      <c r="D2" s="218"/>
    </row>
    <row r="3" spans="1:4">
      <c r="A3" s="218"/>
      <c r="B3" s="218"/>
      <c r="C3" s="218"/>
      <c r="D3" s="218"/>
    </row>
    <row r="4" spans="1:4">
      <c r="A4" s="218"/>
      <c r="B4" s="218"/>
      <c r="C4" s="218"/>
      <c r="D4" s="218"/>
    </row>
    <row r="5" spans="1:4">
      <c r="A5" s="218"/>
      <c r="B5" s="218"/>
      <c r="C5" s="218"/>
      <c r="D5" s="218"/>
    </row>
    <row r="6" spans="1:4">
      <c r="A6" s="218"/>
      <c r="B6" s="218"/>
      <c r="C6" s="218"/>
      <c r="D6" s="218"/>
    </row>
    <row r="7" spans="1:4">
      <c r="A7" s="218"/>
      <c r="B7" s="218"/>
      <c r="C7" s="218"/>
      <c r="D7" s="218"/>
    </row>
    <row r="8" spans="1:4">
      <c r="A8" s="218"/>
      <c r="B8" s="218"/>
      <c r="C8" s="218"/>
      <c r="D8" s="218"/>
    </row>
    <row r="9" spans="1:4">
      <c r="A9" s="218"/>
      <c r="B9" s="218"/>
      <c r="C9" s="218"/>
      <c r="D9" s="218"/>
    </row>
    <row r="10" spans="1:4">
      <c r="A10" s="218"/>
      <c r="B10" s="218"/>
      <c r="C10" s="218"/>
      <c r="D10" s="218"/>
    </row>
    <row r="11" spans="1:4">
      <c r="A11" s="218"/>
      <c r="B11" s="218"/>
      <c r="C11" s="218"/>
      <c r="D11" s="218"/>
    </row>
    <row r="12" spans="1:4">
      <c r="A12" s="218"/>
      <c r="B12" s="218"/>
      <c r="C12" s="218"/>
      <c r="D12" s="218"/>
    </row>
    <row r="13" spans="1:4">
      <c r="A13" s="218"/>
      <c r="B13" s="218"/>
      <c r="C13" s="218"/>
      <c r="D13" s="218"/>
    </row>
    <row r="14" spans="1:4">
      <c r="A14" s="218"/>
      <c r="B14" s="218"/>
      <c r="C14" s="218"/>
      <c r="D14" s="218"/>
    </row>
    <row r="15" spans="1:4">
      <c r="A15" s="218"/>
      <c r="B15" s="218"/>
      <c r="C15" s="218"/>
      <c r="D15" s="218"/>
    </row>
    <row r="16" spans="1:4">
      <c r="A16" s="218"/>
      <c r="B16" s="218"/>
      <c r="C16" s="218"/>
      <c r="D16" s="218"/>
    </row>
  </sheetData>
  <mergeCells count="2">
    <mergeCell ref="A1:D1"/>
    <mergeCell ref="A2:D16"/>
  </mergeCells>
  <phoneticPr fontId="6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S14"/>
  <sheetViews>
    <sheetView showGridLines="0" showZeros="0" zoomScale="115" zoomScaleNormal="115" workbookViewId="0">
      <selection activeCell="H11" sqref="H11"/>
    </sheetView>
  </sheetViews>
  <sheetFormatPr defaultColWidth="6.75" defaultRowHeight="11.25"/>
  <cols>
    <col min="1" max="1" width="35.625" style="9" customWidth="1"/>
    <col min="2" max="4" width="15.625" style="9" customWidth="1"/>
    <col min="5" max="7" width="9" style="9" customWidth="1"/>
    <col min="8" max="8" width="5.625" style="9" customWidth="1"/>
    <col min="9" max="9" width="10.125" style="9" customWidth="1"/>
    <col min="10" max="10" width="5.875" style="9" customWidth="1"/>
    <col min="11" max="16384" width="6.75" style="9"/>
  </cols>
  <sheetData>
    <row r="1" spans="1:253" ht="19.5" customHeight="1">
      <c r="A1" s="8" t="s">
        <v>219</v>
      </c>
    </row>
    <row r="2" spans="1:253" s="23" customFormat="1" ht="33" customHeight="1">
      <c r="A2" s="215" t="s">
        <v>345</v>
      </c>
      <c r="B2" s="215"/>
      <c r="C2" s="215"/>
      <c r="D2" s="21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</row>
    <row r="3" spans="1:253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</row>
    <row r="4" spans="1:253" s="29" customFormat="1" ht="50.1" customHeight="1">
      <c r="A4" s="121" t="s">
        <v>129</v>
      </c>
      <c r="B4" s="118" t="s">
        <v>99</v>
      </c>
      <c r="C4" s="119" t="s">
        <v>98</v>
      </c>
      <c r="D4" s="117" t="s">
        <v>205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8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</row>
    <row r="5" spans="1:253" s="26" customFormat="1" ht="24.95" customHeight="1">
      <c r="A5" s="76" t="s">
        <v>277</v>
      </c>
      <c r="B5" s="152"/>
      <c r="C5" s="152"/>
      <c r="D5" s="163">
        <f>IFERROR(C5/B5,0)</f>
        <v>0</v>
      </c>
    </row>
    <row r="6" spans="1:253" s="26" customFormat="1" ht="24.95" customHeight="1">
      <c r="A6" s="79" t="s">
        <v>278</v>
      </c>
      <c r="B6" s="152"/>
      <c r="C6" s="152"/>
      <c r="D6" s="163">
        <f t="shared" ref="D6:D14" si="0">IFERROR(C6/B6,0)</f>
        <v>0</v>
      </c>
    </row>
    <row r="7" spans="1:253" s="26" customFormat="1" ht="24.95" customHeight="1">
      <c r="A7" s="79" t="s">
        <v>279</v>
      </c>
      <c r="B7" s="152"/>
      <c r="C7" s="152"/>
      <c r="D7" s="163">
        <f t="shared" si="0"/>
        <v>0</v>
      </c>
    </row>
    <row r="8" spans="1:253" s="26" customFormat="1" ht="24.95" customHeight="1">
      <c r="A8" s="79" t="s">
        <v>280</v>
      </c>
      <c r="B8" s="152"/>
      <c r="C8" s="152"/>
      <c r="D8" s="163">
        <f t="shared" si="0"/>
        <v>0</v>
      </c>
    </row>
    <row r="9" spans="1:253" s="26" customFormat="1" ht="24.95" customHeight="1">
      <c r="A9" s="79" t="s">
        <v>281</v>
      </c>
      <c r="B9" s="152"/>
      <c r="C9" s="152"/>
      <c r="D9" s="163">
        <f t="shared" si="0"/>
        <v>0</v>
      </c>
    </row>
    <row r="10" spans="1:253" s="26" customFormat="1" ht="24.95" customHeight="1">
      <c r="A10" s="79" t="s">
        <v>282</v>
      </c>
      <c r="B10" s="152">
        <v>5034</v>
      </c>
      <c r="C10" s="152">
        <v>779</v>
      </c>
      <c r="D10" s="163">
        <f t="shared" si="0"/>
        <v>0.15474771553436631</v>
      </c>
    </row>
    <row r="11" spans="1:253" s="26" customFormat="1" ht="24.95" customHeight="1">
      <c r="A11" s="79" t="s">
        <v>283</v>
      </c>
      <c r="B11" s="152"/>
      <c r="C11" s="152"/>
      <c r="D11" s="163">
        <f t="shared" si="0"/>
        <v>0</v>
      </c>
    </row>
    <row r="12" spans="1:253" s="26" customFormat="1" ht="24.95" customHeight="1">
      <c r="A12" s="79" t="s">
        <v>284</v>
      </c>
      <c r="B12" s="152"/>
      <c r="C12" s="152"/>
      <c r="D12" s="163">
        <f t="shared" si="0"/>
        <v>0</v>
      </c>
    </row>
    <row r="13" spans="1:253" s="26" customFormat="1" ht="24.95" customHeight="1">
      <c r="A13" s="79" t="s">
        <v>285</v>
      </c>
      <c r="B13" s="152"/>
      <c r="C13" s="152"/>
      <c r="D13" s="163">
        <f t="shared" si="0"/>
        <v>0</v>
      </c>
    </row>
    <row r="14" spans="1:253" s="26" customFormat="1" ht="24.95" customHeight="1">
      <c r="A14" s="80" t="s">
        <v>60</v>
      </c>
      <c r="B14" s="154">
        <f>SUM(B5:B13)</f>
        <v>5034</v>
      </c>
      <c r="C14" s="154">
        <f>SUM(C5:C13)</f>
        <v>779</v>
      </c>
      <c r="D14" s="186">
        <f t="shared" si="0"/>
        <v>0.15474771553436631</v>
      </c>
    </row>
  </sheetData>
  <sheetProtection formatCells="0" formatColumns="0" formatRows="0"/>
  <mergeCells count="1">
    <mergeCell ref="A2:D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F9" sqref="F9"/>
    </sheetView>
  </sheetViews>
  <sheetFormatPr defaultColWidth="6.75" defaultRowHeight="11.25"/>
  <cols>
    <col min="1" max="1" width="35.625" style="9" customWidth="1"/>
    <col min="2" max="4" width="15.625" style="9" customWidth="1"/>
    <col min="5" max="6" width="9" style="9" customWidth="1"/>
    <col min="7" max="10" width="6" style="9" customWidth="1"/>
    <col min="11" max="11" width="9" style="9" customWidth="1"/>
    <col min="12" max="12" width="6.25" style="9" customWidth="1"/>
    <col min="13" max="49" width="9" style="9" customWidth="1"/>
    <col min="50" max="16384" width="6.75" style="9"/>
  </cols>
  <sheetData>
    <row r="1" spans="1:49" ht="19.5" customHeight="1">
      <c r="A1" s="8" t="s">
        <v>220</v>
      </c>
    </row>
    <row r="2" spans="1:49" ht="26.25" customHeight="1">
      <c r="A2" s="210" t="s">
        <v>346</v>
      </c>
      <c r="B2" s="210"/>
      <c r="C2" s="210"/>
      <c r="D2" s="210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4" t="s">
        <v>121</v>
      </c>
      <c r="B4" s="115" t="s">
        <v>100</v>
      </c>
      <c r="C4" s="116" t="s">
        <v>101</v>
      </c>
      <c r="D4" s="117" t="s">
        <v>202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5" customHeight="1">
      <c r="A5" s="60" t="s">
        <v>105</v>
      </c>
      <c r="B5" s="169">
        <f>SUM(B6:B9)</f>
        <v>0</v>
      </c>
      <c r="C5" s="137">
        <f>SUM(C6:C9)</f>
        <v>0</v>
      </c>
      <c r="D5" s="157"/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5" customHeight="1">
      <c r="A6" s="62" t="s">
        <v>85</v>
      </c>
      <c r="B6" s="151"/>
      <c r="C6" s="151"/>
      <c r="D6" s="158"/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5" customHeight="1">
      <c r="A7" s="62" t="s">
        <v>86</v>
      </c>
      <c r="B7" s="151"/>
      <c r="C7" s="151"/>
      <c r="D7" s="158"/>
    </row>
    <row r="8" spans="1:49" s="2" customFormat="1" ht="24.95" customHeight="1">
      <c r="A8" s="62" t="s">
        <v>87</v>
      </c>
      <c r="B8" s="151"/>
      <c r="C8" s="151"/>
      <c r="D8" s="158"/>
    </row>
    <row r="9" spans="1:49" s="2" customFormat="1" ht="24.95" customHeight="1">
      <c r="A9" s="65" t="s">
        <v>88</v>
      </c>
      <c r="B9" s="151"/>
      <c r="C9" s="171"/>
      <c r="D9" s="162"/>
    </row>
    <row r="10" spans="1:49" s="2" customFormat="1" ht="37.5" customHeight="1">
      <c r="A10" s="221"/>
      <c r="B10" s="221"/>
      <c r="C10" s="221"/>
      <c r="D10" s="221"/>
    </row>
  </sheetData>
  <sheetProtection formatCells="0" formatColumns="0" formatRows="0"/>
  <mergeCells count="2">
    <mergeCell ref="A2:D2"/>
    <mergeCell ref="A10:D10"/>
  </mergeCells>
  <phoneticPr fontId="6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D19" sqref="D19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65.25" customHeight="1">
      <c r="A1" s="211" t="s">
        <v>347</v>
      </c>
      <c r="B1" s="212"/>
      <c r="C1" s="212"/>
      <c r="D1" s="212"/>
    </row>
    <row r="2" spans="1:4" ht="14.25" customHeight="1">
      <c r="A2" s="217" t="s">
        <v>348</v>
      </c>
      <c r="B2" s="217"/>
      <c r="C2" s="217"/>
      <c r="D2" s="217"/>
    </row>
    <row r="3" spans="1:4" ht="14.25" customHeight="1">
      <c r="A3" s="217"/>
      <c r="B3" s="217"/>
      <c r="C3" s="217"/>
      <c r="D3" s="217"/>
    </row>
    <row r="4" spans="1:4" ht="14.25" customHeight="1">
      <c r="A4" s="217"/>
      <c r="B4" s="217"/>
      <c r="C4" s="217"/>
      <c r="D4" s="217"/>
    </row>
    <row r="5" spans="1:4" ht="14.25" customHeight="1">
      <c r="A5" s="217"/>
      <c r="B5" s="217"/>
      <c r="C5" s="217"/>
      <c r="D5" s="217"/>
    </row>
    <row r="6" spans="1:4" ht="14.25" customHeight="1">
      <c r="A6" s="217"/>
      <c r="B6" s="217"/>
      <c r="C6" s="217"/>
      <c r="D6" s="217"/>
    </row>
    <row r="7" spans="1:4" ht="14.25" customHeight="1">
      <c r="A7" s="217"/>
      <c r="B7" s="217"/>
      <c r="C7" s="217"/>
      <c r="D7" s="217"/>
    </row>
    <row r="8" spans="1:4" ht="14.25" customHeight="1">
      <c r="A8" s="217"/>
      <c r="B8" s="217"/>
      <c r="C8" s="217"/>
      <c r="D8" s="217"/>
    </row>
    <row r="9" spans="1:4" ht="14.25" customHeight="1">
      <c r="A9" s="217"/>
      <c r="B9" s="217"/>
      <c r="C9" s="217"/>
      <c r="D9" s="217"/>
    </row>
    <row r="10" spans="1:4" ht="14.25" customHeight="1">
      <c r="A10" s="217"/>
      <c r="B10" s="217"/>
      <c r="C10" s="217"/>
      <c r="D10" s="217"/>
    </row>
    <row r="11" spans="1:4" ht="14.25" customHeight="1">
      <c r="A11" s="217"/>
      <c r="B11" s="217"/>
      <c r="C11" s="217"/>
      <c r="D11" s="217"/>
    </row>
    <row r="12" spans="1:4">
      <c r="A12" s="217"/>
      <c r="B12" s="217"/>
      <c r="C12" s="217"/>
      <c r="D12" s="217"/>
    </row>
    <row r="13" spans="1:4">
      <c r="A13" s="217"/>
      <c r="B13" s="217"/>
      <c r="C13" s="217"/>
      <c r="D13" s="217"/>
    </row>
    <row r="14" spans="1:4">
      <c r="A14" s="217"/>
      <c r="B14" s="217"/>
      <c r="C14" s="217"/>
      <c r="D14" s="217"/>
    </row>
    <row r="15" spans="1:4">
      <c r="A15" s="217"/>
      <c r="B15" s="217"/>
      <c r="C15" s="217"/>
      <c r="D15" s="217"/>
    </row>
  </sheetData>
  <mergeCells count="2">
    <mergeCell ref="A1:D1"/>
    <mergeCell ref="A2:D15"/>
  </mergeCells>
  <phoneticPr fontId="6" type="noConversion"/>
  <pageMargins left="0.7" right="0.7" top="0.75" bottom="0.75" header="0.3" footer="0.3"/>
  <pageSetup paperSize="9" scale="9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G10" sqref="G10"/>
    </sheetView>
  </sheetViews>
  <sheetFormatPr defaultColWidth="6.75" defaultRowHeight="11.25"/>
  <cols>
    <col min="1" max="1" width="35.625" style="9" customWidth="1"/>
    <col min="2" max="4" width="15.625" style="9" customWidth="1"/>
    <col min="5" max="45" width="9" style="9" customWidth="1"/>
    <col min="46" max="16384" width="6.75" style="9"/>
  </cols>
  <sheetData>
    <row r="1" spans="1:45" ht="19.5" customHeight="1">
      <c r="A1" s="8" t="s">
        <v>221</v>
      </c>
    </row>
    <row r="2" spans="1:45" ht="30.75" customHeight="1">
      <c r="A2" s="210" t="s">
        <v>349</v>
      </c>
      <c r="B2" s="210"/>
      <c r="C2" s="210"/>
      <c r="D2" s="2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4" t="s">
        <v>122</v>
      </c>
      <c r="B4" s="115" t="s">
        <v>93</v>
      </c>
      <c r="C4" s="116" t="s">
        <v>102</v>
      </c>
      <c r="D4" s="117" t="s">
        <v>205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5" customHeight="1">
      <c r="A5" s="68" t="s">
        <v>104</v>
      </c>
      <c r="B5" s="153">
        <f>SUM(B6:B9)</f>
        <v>0</v>
      </c>
      <c r="C5" s="153">
        <f>SUM(C6:C9)</f>
        <v>0</v>
      </c>
      <c r="D5" s="160"/>
    </row>
    <row r="6" spans="1:45" s="8" customFormat="1" ht="24.95" customHeight="1">
      <c r="A6" s="70" t="s">
        <v>89</v>
      </c>
      <c r="B6" s="167"/>
      <c r="C6" s="167"/>
      <c r="D6" s="15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5" customHeight="1">
      <c r="A7" s="70" t="s">
        <v>90</v>
      </c>
      <c r="B7" s="71"/>
      <c r="C7" s="71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5" customHeight="1">
      <c r="A8" s="70" t="s">
        <v>91</v>
      </c>
      <c r="B8" s="71"/>
      <c r="C8" s="71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5" customHeight="1">
      <c r="A9" s="72" t="s">
        <v>92</v>
      </c>
      <c r="B9" s="73"/>
      <c r="C9" s="74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6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T29"/>
  <sheetViews>
    <sheetView showGridLines="0" showZeros="0" workbookViewId="0">
      <selection activeCell="G26" sqref="G26"/>
    </sheetView>
  </sheetViews>
  <sheetFormatPr defaultColWidth="6.75" defaultRowHeight="11.25"/>
  <cols>
    <col min="1" max="1" width="35.625" style="9" customWidth="1"/>
    <col min="2" max="2" width="15.625" style="9" customWidth="1"/>
    <col min="3" max="3" width="15.625" style="205" customWidth="1"/>
    <col min="4" max="4" width="15.625" style="9" customWidth="1"/>
    <col min="5" max="5" width="9" style="9" customWidth="1"/>
    <col min="6" max="7" width="6" style="9" customWidth="1"/>
    <col min="8" max="8" width="9" style="9" customWidth="1"/>
    <col min="9" max="9" width="6.25" style="9" customWidth="1"/>
    <col min="10" max="46" width="9" style="9" customWidth="1"/>
    <col min="47" max="16384" width="6.75" style="9"/>
  </cols>
  <sheetData>
    <row r="1" spans="1:46" ht="19.5" customHeight="1">
      <c r="A1" s="8" t="s">
        <v>206</v>
      </c>
    </row>
    <row r="2" spans="1:46" ht="26.25" customHeight="1">
      <c r="A2" s="210" t="s">
        <v>323</v>
      </c>
      <c r="B2" s="210"/>
      <c r="C2" s="210"/>
      <c r="D2" s="210"/>
      <c r="E2" s="10"/>
      <c r="F2" s="10"/>
      <c r="G2" s="10"/>
      <c r="H2" s="10"/>
      <c r="I2" s="17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2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</row>
    <row r="4" spans="1:46" s="8" customFormat="1" ht="50.1" customHeight="1">
      <c r="A4" s="114" t="s">
        <v>123</v>
      </c>
      <c r="B4" s="115" t="s">
        <v>44</v>
      </c>
      <c r="C4" s="116" t="s">
        <v>46</v>
      </c>
      <c r="D4" s="117" t="s">
        <v>200</v>
      </c>
      <c r="E4" s="14"/>
      <c r="F4" s="14"/>
      <c r="G4" s="14"/>
      <c r="H4" s="14"/>
      <c r="I4" s="16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2"/>
    </row>
    <row r="5" spans="1:46" s="1" customFormat="1" ht="24.95" customHeight="1">
      <c r="A5" s="60" t="s">
        <v>62</v>
      </c>
      <c r="B5" s="138">
        <f>B6+B22</f>
        <v>1067</v>
      </c>
      <c r="C5" s="138">
        <f>C6+C22</f>
        <v>1171</v>
      </c>
      <c r="D5" s="157">
        <f>C5/B5</f>
        <v>1.0974695407685098</v>
      </c>
      <c r="E5" s="3"/>
      <c r="F5" s="3"/>
      <c r="G5" s="3"/>
      <c r="H5" s="3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4"/>
    </row>
    <row r="6" spans="1:46" s="7" customFormat="1" ht="24.95" customHeight="1">
      <c r="A6" s="61" t="s">
        <v>3</v>
      </c>
      <c r="B6" s="138">
        <f>SUM(B7:B21)</f>
        <v>1065</v>
      </c>
      <c r="C6" s="138">
        <v>1164</v>
      </c>
      <c r="D6" s="157">
        <f t="shared" ref="D6:D26" si="0">C6/B6</f>
        <v>1.0929577464788733</v>
      </c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2" customFormat="1" ht="24.95" customHeight="1">
      <c r="A7" s="62" t="s">
        <v>28</v>
      </c>
      <c r="B7" s="139">
        <v>712</v>
      </c>
      <c r="C7" s="198">
        <v>714</v>
      </c>
      <c r="D7" s="158">
        <f t="shared" si="0"/>
        <v>1.002808988764045</v>
      </c>
    </row>
    <row r="8" spans="1:46" s="2" customFormat="1" ht="24.95" customHeight="1">
      <c r="A8" s="62" t="s">
        <v>29</v>
      </c>
      <c r="B8" s="139">
        <v>58</v>
      </c>
      <c r="C8" s="198">
        <v>65</v>
      </c>
      <c r="D8" s="158">
        <f t="shared" si="0"/>
        <v>1.1206896551724137</v>
      </c>
    </row>
    <row r="9" spans="1:46" s="2" customFormat="1" ht="24.95" customHeight="1">
      <c r="A9" s="62" t="s">
        <v>30</v>
      </c>
      <c r="B9" s="139">
        <v>43</v>
      </c>
      <c r="C9" s="198">
        <v>88</v>
      </c>
      <c r="D9" s="158">
        <f t="shared" si="0"/>
        <v>2.0465116279069768</v>
      </c>
    </row>
    <row r="10" spans="1:46" s="2" customFormat="1" ht="24.95" customHeight="1">
      <c r="A10" s="62" t="s">
        <v>112</v>
      </c>
      <c r="B10" s="139"/>
      <c r="C10" s="198"/>
      <c r="D10" s="158"/>
    </row>
    <row r="11" spans="1:46" s="2" customFormat="1" ht="24.95" customHeight="1">
      <c r="A11" s="62" t="s">
        <v>31</v>
      </c>
      <c r="B11" s="139">
        <v>153</v>
      </c>
      <c r="C11" s="198">
        <v>159</v>
      </c>
      <c r="D11" s="158">
        <f t="shared" si="0"/>
        <v>1.0392156862745099</v>
      </c>
    </row>
    <row r="12" spans="1:46" s="2" customFormat="1" ht="24.95" customHeight="1">
      <c r="A12" s="62" t="s">
        <v>32</v>
      </c>
      <c r="B12" s="139">
        <v>27</v>
      </c>
      <c r="C12" s="198">
        <v>33</v>
      </c>
      <c r="D12" s="158">
        <f t="shared" si="0"/>
        <v>1.2222222222222223</v>
      </c>
    </row>
    <row r="13" spans="1:46" s="2" customFormat="1" ht="24.95" customHeight="1">
      <c r="A13" s="62" t="s">
        <v>33</v>
      </c>
      <c r="B13" s="139">
        <v>22</v>
      </c>
      <c r="C13" s="198">
        <v>33</v>
      </c>
      <c r="D13" s="158">
        <f t="shared" si="0"/>
        <v>1.5</v>
      </c>
    </row>
    <row r="14" spans="1:46" s="2" customFormat="1" ht="24.95" customHeight="1">
      <c r="A14" s="62" t="s">
        <v>34</v>
      </c>
      <c r="B14" s="139">
        <v>12</v>
      </c>
      <c r="C14" s="198">
        <v>11</v>
      </c>
      <c r="D14" s="158">
        <f t="shared" si="0"/>
        <v>0.91666666666666663</v>
      </c>
    </row>
    <row r="15" spans="1:46" s="2" customFormat="1" ht="24.95" customHeight="1">
      <c r="A15" s="62" t="s">
        <v>113</v>
      </c>
      <c r="B15" s="139">
        <v>34</v>
      </c>
      <c r="C15" s="198">
        <v>58</v>
      </c>
      <c r="D15" s="158">
        <f t="shared" si="0"/>
        <v>1.7058823529411764</v>
      </c>
    </row>
    <row r="16" spans="1:46" s="2" customFormat="1" ht="24.95" customHeight="1">
      <c r="A16" s="62" t="s">
        <v>114</v>
      </c>
      <c r="B16" s="139"/>
      <c r="C16" s="198"/>
      <c r="D16" s="158"/>
    </row>
    <row r="17" spans="1:4" s="2" customFormat="1" ht="24.95" customHeight="1">
      <c r="A17" s="62" t="s">
        <v>115</v>
      </c>
      <c r="B17" s="139">
        <v>4</v>
      </c>
      <c r="C17" s="198">
        <v>3</v>
      </c>
      <c r="D17" s="158">
        <f t="shared" si="0"/>
        <v>0.75</v>
      </c>
    </row>
    <row r="18" spans="1:4" s="2" customFormat="1" ht="24.95" customHeight="1">
      <c r="A18" s="62" t="s">
        <v>116</v>
      </c>
      <c r="B18" s="139"/>
      <c r="C18" s="198"/>
      <c r="D18" s="158"/>
    </row>
    <row r="19" spans="1:4" s="2" customFormat="1" ht="24.95" customHeight="1">
      <c r="A19" s="62" t="s">
        <v>117</v>
      </c>
      <c r="B19" s="139"/>
      <c r="C19" s="198"/>
      <c r="D19" s="158"/>
    </row>
    <row r="20" spans="1:4" s="2" customFormat="1" ht="24.95" customHeight="1">
      <c r="A20" s="62" t="s">
        <v>35</v>
      </c>
      <c r="B20" s="139"/>
      <c r="C20" s="198"/>
      <c r="D20" s="158"/>
    </row>
    <row r="21" spans="1:4" s="2" customFormat="1" ht="24.95" customHeight="1">
      <c r="A21" s="62" t="s">
        <v>118</v>
      </c>
      <c r="B21" s="139"/>
      <c r="C21" s="198"/>
      <c r="D21" s="158"/>
    </row>
    <row r="22" spans="1:4" s="2" customFormat="1" ht="24.95" customHeight="1">
      <c r="A22" s="61" t="s">
        <v>4</v>
      </c>
      <c r="B22" s="138">
        <f>SUM(B23:B29)</f>
        <v>2</v>
      </c>
      <c r="C22" s="138">
        <f>SUM(C23:C29)</f>
        <v>7</v>
      </c>
      <c r="D22" s="157">
        <f t="shared" si="0"/>
        <v>3.5</v>
      </c>
    </row>
    <row r="23" spans="1:4" s="2" customFormat="1" ht="24.95" customHeight="1">
      <c r="A23" s="62" t="s">
        <v>36</v>
      </c>
      <c r="B23" s="139"/>
      <c r="C23" s="198"/>
      <c r="D23" s="158"/>
    </row>
    <row r="24" spans="1:4" s="2" customFormat="1" ht="24.95" customHeight="1">
      <c r="A24" s="62" t="s">
        <v>37</v>
      </c>
      <c r="B24" s="139"/>
      <c r="C24" s="198"/>
      <c r="D24" s="158"/>
    </row>
    <row r="25" spans="1:4" s="2" customFormat="1" ht="24.95" customHeight="1">
      <c r="A25" s="62" t="s">
        <v>38</v>
      </c>
      <c r="B25" s="139">
        <v>2</v>
      </c>
      <c r="C25" s="198">
        <v>2</v>
      </c>
      <c r="D25" s="158">
        <f t="shared" si="0"/>
        <v>1</v>
      </c>
    </row>
    <row r="26" spans="1:4" s="2" customFormat="1" ht="24.95" customHeight="1">
      <c r="A26" s="62" t="s">
        <v>39</v>
      </c>
      <c r="B26" s="139"/>
      <c r="C26" s="198">
        <v>5</v>
      </c>
      <c r="D26" s="158"/>
    </row>
    <row r="27" spans="1:4" s="2" customFormat="1" ht="24.95" customHeight="1">
      <c r="A27" s="62" t="s">
        <v>40</v>
      </c>
      <c r="B27" s="139"/>
      <c r="C27" s="198"/>
      <c r="D27" s="158"/>
    </row>
    <row r="28" spans="1:4" s="2" customFormat="1" ht="24.95" customHeight="1">
      <c r="A28" s="62" t="s">
        <v>41</v>
      </c>
      <c r="B28" s="139"/>
      <c r="C28" s="198"/>
      <c r="D28" s="158"/>
    </row>
    <row r="29" spans="1:4" s="2" customFormat="1" ht="24.95" customHeight="1">
      <c r="A29" s="65" t="s">
        <v>42</v>
      </c>
      <c r="B29" s="140"/>
      <c r="C29" s="140"/>
      <c r="D29" s="162"/>
    </row>
  </sheetData>
  <sheetProtection formatCells="0" formatColumns="0" formatRows="0"/>
  <mergeCells count="1">
    <mergeCell ref="A2:D2"/>
  </mergeCells>
  <phoneticPr fontId="6" type="noConversion"/>
  <printOptions horizontalCentered="1"/>
  <pageMargins left="0.70866141732283472" right="0.70866141732283472" top="0.55118110236220474" bottom="0.35433070866141736" header="0.31496062992125984" footer="0.31496062992125984"/>
  <pageSetup paperSize="9" fitToHeight="0" orientation="portrait" r:id="rId1"/>
  <headerFooter alignWithMargins="0">
    <oddFooter>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A15" sqref="A15:A17"/>
    </sheetView>
  </sheetViews>
  <sheetFormatPr defaultRowHeight="13.5"/>
  <cols>
    <col min="1" max="3" width="22.125" style="59" customWidth="1"/>
    <col min="4" max="4" width="27" style="59" customWidth="1"/>
    <col min="5" max="5" width="28.875" style="59" customWidth="1"/>
    <col min="6" max="16384" width="9" style="59"/>
  </cols>
  <sheetData>
    <row r="1" spans="1:4" ht="73.5" customHeight="1">
      <c r="A1" s="211" t="s">
        <v>351</v>
      </c>
      <c r="B1" s="212"/>
      <c r="C1" s="212"/>
      <c r="D1" s="212"/>
    </row>
    <row r="2" spans="1:4" ht="14.25" customHeight="1">
      <c r="A2" s="217" t="s">
        <v>350</v>
      </c>
      <c r="B2" s="217"/>
      <c r="C2" s="217"/>
      <c r="D2" s="217"/>
    </row>
    <row r="3" spans="1:4" ht="14.25" customHeight="1">
      <c r="A3" s="217"/>
      <c r="B3" s="217"/>
      <c r="C3" s="217"/>
      <c r="D3" s="217"/>
    </row>
    <row r="4" spans="1:4" ht="14.25" customHeight="1">
      <c r="A4" s="217"/>
      <c r="B4" s="217"/>
      <c r="C4" s="217"/>
      <c r="D4" s="217"/>
    </row>
    <row r="5" spans="1:4" ht="14.25" customHeight="1">
      <c r="A5" s="217"/>
      <c r="B5" s="217"/>
      <c r="C5" s="217"/>
      <c r="D5" s="217"/>
    </row>
    <row r="6" spans="1:4" ht="14.25" customHeight="1">
      <c r="A6" s="217"/>
      <c r="B6" s="217"/>
      <c r="C6" s="217"/>
      <c r="D6" s="217"/>
    </row>
    <row r="7" spans="1:4" ht="14.25" customHeight="1">
      <c r="A7" s="217"/>
      <c r="B7" s="217"/>
      <c r="C7" s="217"/>
      <c r="D7" s="217"/>
    </row>
    <row r="8" spans="1:4" ht="14.25" customHeight="1">
      <c r="A8" s="217"/>
      <c r="B8" s="217"/>
      <c r="C8" s="217"/>
      <c r="D8" s="217"/>
    </row>
    <row r="9" spans="1:4" ht="14.25" customHeight="1">
      <c r="A9" s="217"/>
      <c r="B9" s="217"/>
      <c r="C9" s="217"/>
      <c r="D9" s="217"/>
    </row>
    <row r="10" spans="1:4" ht="14.25" customHeight="1">
      <c r="A10" s="217"/>
      <c r="B10" s="217"/>
      <c r="C10" s="217"/>
      <c r="D10" s="217"/>
    </row>
    <row r="11" spans="1:4" ht="14.25" customHeight="1">
      <c r="A11" s="217"/>
      <c r="B11" s="217"/>
      <c r="C11" s="217"/>
      <c r="D11" s="217"/>
    </row>
    <row r="12" spans="1:4">
      <c r="A12" s="217"/>
      <c r="B12" s="217"/>
      <c r="C12" s="217"/>
      <c r="D12" s="217"/>
    </row>
    <row r="13" spans="1:4">
      <c r="A13" s="217"/>
      <c r="B13" s="217"/>
      <c r="C13" s="217"/>
      <c r="D13" s="217"/>
    </row>
  </sheetData>
  <mergeCells count="2">
    <mergeCell ref="A1:D1"/>
    <mergeCell ref="A2:D13"/>
  </mergeCells>
  <phoneticPr fontId="6" type="noConversion"/>
  <pageMargins left="0.7" right="0.7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pane ySplit="6" topLeftCell="A7" activePane="bottomLeft" state="frozen"/>
      <selection activeCell="A15" sqref="A15:A17"/>
      <selection pane="bottomLeft" activeCell="F7" sqref="F7:G7"/>
    </sheetView>
  </sheetViews>
  <sheetFormatPr defaultColWidth="10" defaultRowHeight="13.5"/>
  <cols>
    <col min="1" max="1" width="26.125" style="47" customWidth="1"/>
    <col min="2" max="7" width="10.875" style="47" customWidth="1"/>
    <col min="8" max="9" width="9.75" style="47" customWidth="1"/>
    <col min="10" max="16384" width="10" style="47"/>
  </cols>
  <sheetData>
    <row r="1" spans="1:7" s="50" customFormat="1" ht="27.2" customHeight="1">
      <c r="A1" s="8" t="s">
        <v>222</v>
      </c>
      <c r="B1" s="8"/>
    </row>
    <row r="2" spans="1:7" s="49" customFormat="1" ht="28.7" customHeight="1">
      <c r="A2" s="223" t="s">
        <v>352</v>
      </c>
      <c r="B2" s="223"/>
      <c r="C2" s="223"/>
      <c r="D2" s="223"/>
      <c r="E2" s="223"/>
      <c r="F2" s="223"/>
      <c r="G2" s="223"/>
    </row>
    <row r="3" spans="1:7" ht="14.25" customHeight="1">
      <c r="A3" s="172"/>
      <c r="B3" s="172"/>
      <c r="G3" s="48" t="s">
        <v>143</v>
      </c>
    </row>
    <row r="4" spans="1:7" ht="26.25" customHeight="1">
      <c r="A4" s="224" t="s">
        <v>142</v>
      </c>
      <c r="B4" s="224" t="s">
        <v>141</v>
      </c>
      <c r="C4" s="224"/>
      <c r="D4" s="224"/>
      <c r="E4" s="224" t="s">
        <v>140</v>
      </c>
      <c r="F4" s="224"/>
      <c r="G4" s="224"/>
    </row>
    <row r="5" spans="1:7" ht="26.25" customHeight="1">
      <c r="A5" s="224"/>
      <c r="B5" s="174"/>
      <c r="C5" s="175" t="s">
        <v>139</v>
      </c>
      <c r="D5" s="175" t="s">
        <v>138</v>
      </c>
      <c r="E5" s="174"/>
      <c r="F5" s="175" t="s">
        <v>139</v>
      </c>
      <c r="G5" s="175" t="s">
        <v>138</v>
      </c>
    </row>
    <row r="6" spans="1:7" ht="26.25" customHeight="1">
      <c r="A6" s="175" t="s">
        <v>137</v>
      </c>
      <c r="B6" s="175" t="s">
        <v>136</v>
      </c>
      <c r="C6" s="175" t="s">
        <v>135</v>
      </c>
      <c r="D6" s="175" t="s">
        <v>134</v>
      </c>
      <c r="E6" s="175" t="s">
        <v>133</v>
      </c>
      <c r="F6" s="175" t="s">
        <v>132</v>
      </c>
      <c r="G6" s="175" t="s">
        <v>131</v>
      </c>
    </row>
    <row r="7" spans="1:7" ht="26.25" customHeight="1">
      <c r="A7" s="176"/>
      <c r="B7" s="177">
        <f>SUM(C7:D7)</f>
        <v>0</v>
      </c>
      <c r="C7" s="177"/>
      <c r="D7" s="177"/>
      <c r="E7" s="178">
        <f>SUM(F7:G7)</f>
        <v>0</v>
      </c>
      <c r="F7" s="178"/>
      <c r="G7" s="178"/>
    </row>
    <row r="8" spans="1:7" ht="22.5" customHeight="1">
      <c r="A8" s="222"/>
      <c r="B8" s="222"/>
      <c r="C8" s="222"/>
      <c r="D8" s="222"/>
      <c r="E8" s="222"/>
      <c r="F8" s="222"/>
      <c r="G8" s="222"/>
    </row>
    <row r="9" spans="1:7" ht="22.5" customHeight="1">
      <c r="A9" s="222"/>
      <c r="B9" s="222"/>
      <c r="C9" s="222"/>
      <c r="D9" s="222"/>
      <c r="E9" s="222"/>
      <c r="F9" s="222"/>
      <c r="G9" s="222"/>
    </row>
    <row r="10" spans="1:7" ht="13.5" customHeight="1"/>
    <row r="11" spans="1:7" ht="13.5" customHeight="1"/>
    <row r="12" spans="1:7" ht="13.5" customHeight="1"/>
    <row r="13" spans="1:7" ht="13.5" customHeight="1"/>
    <row r="14" spans="1:7" ht="13.5" customHeight="1"/>
    <row r="15" spans="1:7" ht="13.5" customHeight="1"/>
    <row r="16" spans="1:7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9:G9"/>
    <mergeCell ref="A2:G2"/>
    <mergeCell ref="A4:A5"/>
    <mergeCell ref="B4:D4"/>
    <mergeCell ref="E4:G4"/>
    <mergeCell ref="A8:G8"/>
  </mergeCells>
  <phoneticPr fontId="6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A14" sqref="A14:C14"/>
    </sheetView>
  </sheetViews>
  <sheetFormatPr defaultColWidth="10" defaultRowHeight="13.5"/>
  <cols>
    <col min="1" max="1" width="49.25" style="47" customWidth="1"/>
    <col min="2" max="3" width="19.75" style="47" customWidth="1"/>
    <col min="4" max="16384" width="10" style="47"/>
  </cols>
  <sheetData>
    <row r="1" spans="1:6" s="51" customFormat="1" ht="26.25" customHeight="1">
      <c r="A1" s="8" t="s">
        <v>287</v>
      </c>
      <c r="B1" s="8"/>
    </row>
    <row r="2" spans="1:6" s="49" customFormat="1" ht="28.7" customHeight="1">
      <c r="A2" s="223" t="s">
        <v>407</v>
      </c>
      <c r="B2" s="223"/>
      <c r="C2" s="223"/>
    </row>
    <row r="3" spans="1:6" ht="25.5" customHeight="1" thickBot="1">
      <c r="A3" s="172"/>
      <c r="B3" s="172"/>
      <c r="C3" s="133" t="s">
        <v>143</v>
      </c>
    </row>
    <row r="4" spans="1:6" ht="46.5" customHeight="1">
      <c r="A4" s="124" t="s">
        <v>53</v>
      </c>
      <c r="B4" s="125" t="s">
        <v>152</v>
      </c>
      <c r="C4" s="126" t="s">
        <v>151</v>
      </c>
    </row>
    <row r="5" spans="1:6" ht="56.25" customHeight="1">
      <c r="A5" s="88" t="s">
        <v>288</v>
      </c>
      <c r="B5" s="89"/>
      <c r="C5" s="182"/>
    </row>
    <row r="6" spans="1:6" ht="56.25" customHeight="1">
      <c r="A6" s="88" t="s">
        <v>150</v>
      </c>
      <c r="B6" s="182"/>
      <c r="C6" s="182"/>
    </row>
    <row r="7" spans="1:6" ht="56.25" customHeight="1">
      <c r="A7" s="88" t="s">
        <v>149</v>
      </c>
      <c r="B7" s="182"/>
      <c r="C7" s="182"/>
    </row>
    <row r="8" spans="1:6" ht="56.25" customHeight="1">
      <c r="A8" s="88" t="s">
        <v>289</v>
      </c>
      <c r="B8" s="182"/>
      <c r="C8" s="182"/>
      <c r="E8" s="179"/>
      <c r="F8" s="179"/>
    </row>
    <row r="9" spans="1:6" ht="56.25" customHeight="1">
      <c r="A9" s="88" t="s">
        <v>148</v>
      </c>
      <c r="B9" s="182"/>
      <c r="C9" s="182"/>
    </row>
    <row r="10" spans="1:6" ht="56.25" customHeight="1">
      <c r="A10" s="88" t="s">
        <v>147</v>
      </c>
      <c r="B10" s="182"/>
      <c r="C10" s="182"/>
    </row>
    <row r="11" spans="1:6" ht="56.25" customHeight="1">
      <c r="A11" s="88" t="s">
        <v>146</v>
      </c>
      <c r="B11" s="182"/>
      <c r="C11" s="182"/>
    </row>
    <row r="12" spans="1:6" ht="56.25" customHeight="1">
      <c r="A12" s="88" t="s">
        <v>145</v>
      </c>
      <c r="B12" s="89"/>
      <c r="C12" s="182"/>
    </row>
    <row r="13" spans="1:6" ht="56.25" customHeight="1">
      <c r="A13" s="90" t="s">
        <v>144</v>
      </c>
      <c r="B13" s="91"/>
      <c r="C13" s="183"/>
    </row>
    <row r="14" spans="1:6" ht="38.25" customHeight="1">
      <c r="A14" s="222"/>
      <c r="B14" s="222"/>
      <c r="C14" s="222"/>
    </row>
  </sheetData>
  <mergeCells count="2">
    <mergeCell ref="A2:C2"/>
    <mergeCell ref="A14:C14"/>
  </mergeCells>
  <phoneticPr fontId="6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A12" sqref="A12:C12"/>
    </sheetView>
  </sheetViews>
  <sheetFormatPr defaultColWidth="10" defaultRowHeight="13.5"/>
  <cols>
    <col min="1" max="1" width="46" style="47" customWidth="1"/>
    <col min="2" max="3" width="21.5" style="47" customWidth="1"/>
    <col min="4" max="4" width="9.75" style="47" customWidth="1"/>
    <col min="5" max="16384" width="10" style="47"/>
  </cols>
  <sheetData>
    <row r="1" spans="1:3" s="50" customFormat="1" ht="18" customHeight="1">
      <c r="A1" s="8" t="s">
        <v>290</v>
      </c>
    </row>
    <row r="2" spans="1:3" s="49" customFormat="1" ht="48" customHeight="1">
      <c r="A2" s="223" t="s">
        <v>353</v>
      </c>
      <c r="B2" s="223"/>
      <c r="C2" s="223"/>
    </row>
    <row r="3" spans="1:3" ht="33" customHeight="1" thickBot="1">
      <c r="A3" s="172"/>
      <c r="B3" s="172"/>
      <c r="C3" s="133" t="s">
        <v>143</v>
      </c>
    </row>
    <row r="4" spans="1:3" ht="66.75" customHeight="1">
      <c r="A4" s="124" t="s">
        <v>53</v>
      </c>
      <c r="B4" s="125" t="s">
        <v>152</v>
      </c>
      <c r="C4" s="126" t="s">
        <v>151</v>
      </c>
    </row>
    <row r="5" spans="1:3" ht="58.5" customHeight="1">
      <c r="A5" s="88" t="s">
        <v>291</v>
      </c>
      <c r="B5" s="180"/>
      <c r="C5" s="180"/>
    </row>
    <row r="6" spans="1:3" ht="58.5" customHeight="1">
      <c r="A6" s="88" t="s">
        <v>158</v>
      </c>
      <c r="B6" s="180"/>
      <c r="C6" s="180"/>
    </row>
    <row r="7" spans="1:3" ht="58.5" customHeight="1">
      <c r="A7" s="88" t="s">
        <v>157</v>
      </c>
      <c r="B7" s="180"/>
      <c r="C7" s="180"/>
    </row>
    <row r="8" spans="1:3" ht="58.5" customHeight="1">
      <c r="A8" s="88" t="s">
        <v>156</v>
      </c>
      <c r="B8" s="180"/>
      <c r="C8" s="180"/>
    </row>
    <row r="9" spans="1:3" ht="58.5" customHeight="1">
      <c r="A9" s="88" t="s">
        <v>155</v>
      </c>
      <c r="B9" s="180"/>
      <c r="C9" s="180"/>
    </row>
    <row r="10" spans="1:3" ht="58.5" customHeight="1">
      <c r="A10" s="88" t="s">
        <v>154</v>
      </c>
      <c r="B10" s="89"/>
      <c r="C10" s="180"/>
    </row>
    <row r="11" spans="1:3" ht="58.5" customHeight="1">
      <c r="A11" s="90" t="s">
        <v>153</v>
      </c>
      <c r="B11" s="91"/>
      <c r="C11" s="181"/>
    </row>
    <row r="12" spans="1:3" ht="45" customHeight="1">
      <c r="A12" s="222"/>
      <c r="B12" s="222"/>
      <c r="C12" s="222"/>
    </row>
  </sheetData>
  <mergeCells count="2">
    <mergeCell ref="A2:C2"/>
    <mergeCell ref="A12:C12"/>
  </mergeCells>
  <phoneticPr fontId="6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pane ySplit="4" topLeftCell="A5" activePane="bottomLeft" state="frozen"/>
      <selection activeCell="A15" sqref="A15:A17"/>
      <selection pane="bottomLeft" activeCell="C5" sqref="C5:D12"/>
    </sheetView>
  </sheetViews>
  <sheetFormatPr defaultColWidth="10" defaultRowHeight="13.5"/>
  <cols>
    <col min="1" max="1" width="33.375" style="47" customWidth="1"/>
    <col min="2" max="2" width="16.75" style="47" customWidth="1"/>
    <col min="3" max="4" width="21" style="47" customWidth="1"/>
    <col min="5" max="5" width="9.75" style="47" customWidth="1"/>
    <col min="6" max="16384" width="10" style="47"/>
  </cols>
  <sheetData>
    <row r="1" spans="1:4" s="50" customFormat="1" ht="24" customHeight="1">
      <c r="A1" s="8" t="s">
        <v>292</v>
      </c>
    </row>
    <row r="2" spans="1:4" s="49" customFormat="1" ht="28.7" customHeight="1">
      <c r="A2" s="223" t="s">
        <v>354</v>
      </c>
      <c r="B2" s="223"/>
      <c r="C2" s="223"/>
      <c r="D2" s="223"/>
    </row>
    <row r="3" spans="1:4" ht="24" customHeight="1" thickBot="1">
      <c r="D3" s="48" t="s">
        <v>143</v>
      </c>
    </row>
    <row r="4" spans="1:4" ht="28.5" customHeight="1">
      <c r="A4" s="124" t="s">
        <v>53</v>
      </c>
      <c r="B4" s="125" t="s">
        <v>185</v>
      </c>
      <c r="C4" s="125" t="s">
        <v>293</v>
      </c>
      <c r="D4" s="126" t="s">
        <v>184</v>
      </c>
    </row>
    <row r="5" spans="1:4" ht="28.5" customHeight="1">
      <c r="A5" s="92" t="s">
        <v>183</v>
      </c>
      <c r="B5" s="93" t="s">
        <v>182</v>
      </c>
      <c r="C5" s="184"/>
      <c r="D5" s="94"/>
    </row>
    <row r="6" spans="1:4" ht="28.5" customHeight="1">
      <c r="A6" s="92" t="s">
        <v>162</v>
      </c>
      <c r="B6" s="93" t="s">
        <v>135</v>
      </c>
      <c r="C6" s="184"/>
      <c r="D6" s="94"/>
    </row>
    <row r="7" spans="1:4" ht="28.5" customHeight="1">
      <c r="A7" s="92" t="s">
        <v>180</v>
      </c>
      <c r="B7" s="93" t="s">
        <v>134</v>
      </c>
      <c r="C7" s="184"/>
      <c r="D7" s="94"/>
    </row>
    <row r="8" spans="1:4" ht="28.5" customHeight="1">
      <c r="A8" s="92" t="s">
        <v>160</v>
      </c>
      <c r="B8" s="93" t="s">
        <v>181</v>
      </c>
      <c r="C8" s="184"/>
      <c r="D8" s="94"/>
    </row>
    <row r="9" spans="1:4" ht="28.5" customHeight="1">
      <c r="A9" s="92" t="s">
        <v>180</v>
      </c>
      <c r="B9" s="93" t="s">
        <v>132</v>
      </c>
      <c r="C9" s="184"/>
      <c r="D9" s="94"/>
    </row>
    <row r="10" spans="1:4" ht="28.5" customHeight="1">
      <c r="A10" s="92" t="s">
        <v>179</v>
      </c>
      <c r="B10" s="93" t="s">
        <v>178</v>
      </c>
      <c r="C10" s="184"/>
      <c r="D10" s="94"/>
    </row>
    <row r="11" spans="1:4" ht="28.5" customHeight="1">
      <c r="A11" s="92" t="s">
        <v>162</v>
      </c>
      <c r="B11" s="93" t="s">
        <v>177</v>
      </c>
      <c r="C11" s="184"/>
      <c r="D11" s="94"/>
    </row>
    <row r="12" spans="1:4" ht="28.5" customHeight="1">
      <c r="A12" s="92" t="s">
        <v>160</v>
      </c>
      <c r="B12" s="93" t="s">
        <v>176</v>
      </c>
      <c r="C12" s="184"/>
      <c r="D12" s="94"/>
    </row>
    <row r="13" spans="1:4" ht="28.5" customHeight="1">
      <c r="A13" s="92" t="s">
        <v>175</v>
      </c>
      <c r="B13" s="93" t="s">
        <v>174</v>
      </c>
      <c r="C13" s="184">
        <f>SUM(C14:C15)</f>
        <v>0</v>
      </c>
      <c r="D13" s="94"/>
    </row>
    <row r="14" spans="1:4" ht="28.5" customHeight="1">
      <c r="A14" s="92" t="s">
        <v>162</v>
      </c>
      <c r="B14" s="93" t="s">
        <v>173</v>
      </c>
      <c r="C14" s="184"/>
      <c r="D14" s="94"/>
    </row>
    <row r="15" spans="1:4" ht="28.5" customHeight="1">
      <c r="A15" s="92" t="s">
        <v>160</v>
      </c>
      <c r="B15" s="93" t="s">
        <v>172</v>
      </c>
      <c r="C15" s="184"/>
      <c r="D15" s="94"/>
    </row>
    <row r="16" spans="1:4" ht="28.5" customHeight="1">
      <c r="A16" s="92" t="s">
        <v>171</v>
      </c>
      <c r="B16" s="93" t="s">
        <v>170</v>
      </c>
      <c r="C16" s="184"/>
      <c r="D16" s="94"/>
    </row>
    <row r="17" spans="1:4" ht="28.5" customHeight="1">
      <c r="A17" s="92" t="s">
        <v>162</v>
      </c>
      <c r="B17" s="93" t="s">
        <v>169</v>
      </c>
      <c r="C17" s="184"/>
      <c r="D17" s="94"/>
    </row>
    <row r="18" spans="1:4" ht="28.5" customHeight="1">
      <c r="A18" s="92" t="s">
        <v>166</v>
      </c>
      <c r="B18" s="93"/>
      <c r="C18" s="184"/>
      <c r="D18" s="94"/>
    </row>
    <row r="19" spans="1:4" ht="28.5" customHeight="1">
      <c r="A19" s="92" t="s">
        <v>294</v>
      </c>
      <c r="B19" s="93" t="s">
        <v>168</v>
      </c>
      <c r="C19" s="184"/>
      <c r="D19" s="94"/>
    </row>
    <row r="20" spans="1:4" ht="28.5" customHeight="1">
      <c r="A20" s="92" t="s">
        <v>160</v>
      </c>
      <c r="B20" s="93" t="s">
        <v>167</v>
      </c>
      <c r="C20" s="184"/>
      <c r="D20" s="94"/>
    </row>
    <row r="21" spans="1:4" ht="28.5" customHeight="1">
      <c r="A21" s="92" t="s">
        <v>166</v>
      </c>
      <c r="B21" s="93"/>
      <c r="C21" s="184"/>
      <c r="D21" s="94"/>
    </row>
    <row r="22" spans="1:4" ht="28.5" customHeight="1">
      <c r="A22" s="92" t="s">
        <v>295</v>
      </c>
      <c r="B22" s="93" t="s">
        <v>165</v>
      </c>
      <c r="C22" s="184"/>
      <c r="D22" s="94"/>
    </row>
    <row r="23" spans="1:4" ht="28.5" customHeight="1">
      <c r="A23" s="92" t="s">
        <v>164</v>
      </c>
      <c r="B23" s="93" t="s">
        <v>163</v>
      </c>
      <c r="C23" s="184"/>
      <c r="D23" s="94"/>
    </row>
    <row r="24" spans="1:4" ht="28.5" customHeight="1">
      <c r="A24" s="92" t="s">
        <v>162</v>
      </c>
      <c r="B24" s="93" t="s">
        <v>161</v>
      </c>
      <c r="C24" s="184"/>
      <c r="D24" s="94"/>
    </row>
    <row r="25" spans="1:4" ht="28.5" customHeight="1">
      <c r="A25" s="95" t="s">
        <v>160</v>
      </c>
      <c r="B25" s="96" t="s">
        <v>159</v>
      </c>
      <c r="C25" s="185"/>
      <c r="D25" s="97"/>
    </row>
    <row r="26" spans="1:4" ht="43.5" customHeight="1">
      <c r="A26" s="222"/>
      <c r="B26" s="222"/>
      <c r="C26" s="222"/>
      <c r="D26" s="222"/>
    </row>
  </sheetData>
  <mergeCells count="2">
    <mergeCell ref="A2:D2"/>
    <mergeCell ref="A26:D26"/>
  </mergeCells>
  <phoneticPr fontId="6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11" sqref="A11:E11"/>
    </sheetView>
  </sheetViews>
  <sheetFormatPr defaultColWidth="10" defaultRowHeight="13.5"/>
  <cols>
    <col min="1" max="1" width="35" style="52" customWidth="1"/>
    <col min="2" max="5" width="13.375" style="52" customWidth="1"/>
    <col min="6" max="6" width="9.75" style="52" customWidth="1"/>
    <col min="7" max="16384" width="10" style="52"/>
  </cols>
  <sheetData>
    <row r="1" spans="1:5" s="54" customFormat="1" ht="21" customHeight="1">
      <c r="A1" s="8" t="s">
        <v>296</v>
      </c>
      <c r="B1" s="55"/>
      <c r="C1" s="55"/>
      <c r="D1" s="55"/>
    </row>
    <row r="2" spans="1:5" s="53" customFormat="1" ht="28.7" customHeight="1">
      <c r="A2" s="226" t="s">
        <v>355</v>
      </c>
      <c r="B2" s="226"/>
      <c r="C2" s="226"/>
      <c r="D2" s="226"/>
      <c r="E2" s="226"/>
    </row>
    <row r="3" spans="1:5" ht="22.5" customHeight="1" thickBot="1">
      <c r="B3" s="173"/>
      <c r="C3" s="173"/>
      <c r="D3" s="173"/>
      <c r="E3" s="134" t="s">
        <v>143</v>
      </c>
    </row>
    <row r="4" spans="1:5" ht="57.75" customHeight="1">
      <c r="A4" s="127" t="s">
        <v>59</v>
      </c>
      <c r="B4" s="128" t="s">
        <v>297</v>
      </c>
      <c r="C4" s="128" t="s">
        <v>293</v>
      </c>
      <c r="D4" s="128" t="s">
        <v>298</v>
      </c>
      <c r="E4" s="129" t="s">
        <v>299</v>
      </c>
    </row>
    <row r="5" spans="1:5" ht="57.75" customHeight="1">
      <c r="A5" s="98" t="s">
        <v>188</v>
      </c>
      <c r="B5" s="99" t="s">
        <v>300</v>
      </c>
      <c r="C5" s="100"/>
      <c r="D5" s="100"/>
      <c r="E5" s="101"/>
    </row>
    <row r="6" spans="1:5" ht="57.75" customHeight="1">
      <c r="A6" s="98" t="s">
        <v>186</v>
      </c>
      <c r="B6" s="99" t="s">
        <v>301</v>
      </c>
      <c r="C6" s="100"/>
      <c r="D6" s="100"/>
      <c r="E6" s="101"/>
    </row>
    <row r="7" spans="1:5" ht="57.75" customHeight="1">
      <c r="A7" s="98" t="s">
        <v>302</v>
      </c>
      <c r="B7" s="99" t="s">
        <v>303</v>
      </c>
      <c r="C7" s="100"/>
      <c r="D7" s="100"/>
      <c r="E7" s="101"/>
    </row>
    <row r="8" spans="1:5" ht="57.75" customHeight="1">
      <c r="A8" s="98" t="s">
        <v>187</v>
      </c>
      <c r="B8" s="99" t="s">
        <v>304</v>
      </c>
      <c r="C8" s="100"/>
      <c r="D8" s="100"/>
      <c r="E8" s="101"/>
    </row>
    <row r="9" spans="1:5" ht="57.75" customHeight="1">
      <c r="A9" s="98" t="s">
        <v>186</v>
      </c>
      <c r="B9" s="99" t="s">
        <v>305</v>
      </c>
      <c r="C9" s="100"/>
      <c r="D9" s="100"/>
      <c r="E9" s="101"/>
    </row>
    <row r="10" spans="1:5" ht="57.75" customHeight="1">
      <c r="A10" s="102" t="s">
        <v>302</v>
      </c>
      <c r="B10" s="103" t="s">
        <v>306</v>
      </c>
      <c r="C10" s="104"/>
      <c r="D10" s="104"/>
      <c r="E10" s="105"/>
    </row>
    <row r="11" spans="1:5" ht="41.45" customHeight="1">
      <c r="A11" s="225"/>
      <c r="B11" s="225"/>
      <c r="C11" s="225"/>
      <c r="D11" s="225"/>
      <c r="E11" s="225"/>
    </row>
  </sheetData>
  <mergeCells count="2">
    <mergeCell ref="A11:E11"/>
    <mergeCell ref="A2:E2"/>
  </mergeCells>
  <phoneticPr fontId="6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pane ySplit="4" topLeftCell="A5" activePane="bottomLeft" state="frozen"/>
      <selection activeCell="G18" sqref="G18"/>
      <selection pane="bottomLeft" activeCell="G10" sqref="G10"/>
    </sheetView>
  </sheetViews>
  <sheetFormatPr defaultColWidth="10" defaultRowHeight="13.5"/>
  <cols>
    <col min="1" max="1" width="5.875" style="56" customWidth="1"/>
    <col min="2" max="2" width="10.25" style="56" customWidth="1"/>
    <col min="3" max="3" width="33.125" style="56" customWidth="1"/>
    <col min="4" max="6" width="14.625" style="56" customWidth="1"/>
    <col min="7" max="7" width="9.75" style="56" customWidth="1"/>
    <col min="8" max="16384" width="10" style="56"/>
  </cols>
  <sheetData>
    <row r="1" spans="1:6" s="58" customFormat="1" ht="19.5" customHeight="1">
      <c r="A1" s="8" t="s">
        <v>307</v>
      </c>
      <c r="B1" s="8"/>
    </row>
    <row r="2" spans="1:6" s="57" customFormat="1" ht="28.7" customHeight="1">
      <c r="A2" s="227" t="s">
        <v>356</v>
      </c>
      <c r="B2" s="227"/>
      <c r="C2" s="227"/>
      <c r="D2" s="227"/>
      <c r="E2" s="227"/>
      <c r="F2" s="227"/>
    </row>
    <row r="3" spans="1:6" ht="14.25" customHeight="1" thickBot="1">
      <c r="A3" s="228" t="s">
        <v>143</v>
      </c>
      <c r="B3" s="228"/>
      <c r="C3" s="228"/>
      <c r="D3" s="228"/>
      <c r="E3" s="228"/>
      <c r="F3" s="228"/>
    </row>
    <row r="4" spans="1:6" ht="62.25" customHeight="1">
      <c r="A4" s="130" t="s">
        <v>190</v>
      </c>
      <c r="B4" s="131" t="s">
        <v>308</v>
      </c>
      <c r="C4" s="131" t="s">
        <v>189</v>
      </c>
      <c r="D4" s="131" t="s">
        <v>309</v>
      </c>
      <c r="E4" s="131" t="s">
        <v>310</v>
      </c>
      <c r="F4" s="132" t="s">
        <v>311</v>
      </c>
    </row>
    <row r="5" spans="1:6" ht="62.25" customHeight="1">
      <c r="A5" s="106">
        <v>1</v>
      </c>
      <c r="B5" s="107"/>
      <c r="C5" s="108"/>
      <c r="D5" s="107"/>
      <c r="E5" s="109"/>
      <c r="F5" s="110"/>
    </row>
    <row r="6" spans="1:6" ht="62.25" customHeight="1">
      <c r="A6" s="106">
        <v>2</v>
      </c>
      <c r="B6" s="107"/>
      <c r="C6" s="108"/>
      <c r="D6" s="107"/>
      <c r="E6" s="109"/>
      <c r="F6" s="110"/>
    </row>
    <row r="7" spans="1:6" ht="62.25" customHeight="1">
      <c r="A7" s="111">
        <v>3</v>
      </c>
      <c r="B7" s="112"/>
      <c r="C7" s="112"/>
      <c r="D7" s="112"/>
      <c r="E7" s="112"/>
      <c r="F7" s="113"/>
    </row>
    <row r="8" spans="1:6" ht="33" customHeight="1">
      <c r="A8" s="229"/>
      <c r="B8" s="229"/>
      <c r="C8" s="229"/>
      <c r="D8" s="229"/>
      <c r="E8" s="229"/>
      <c r="F8" s="229"/>
    </row>
  </sheetData>
  <mergeCells count="3">
    <mergeCell ref="A2:F2"/>
    <mergeCell ref="A3:F3"/>
    <mergeCell ref="A8:F8"/>
  </mergeCells>
  <phoneticPr fontId="6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activeCell="C18" sqref="C18"/>
    </sheetView>
  </sheetViews>
  <sheetFormatPr defaultRowHeight="13.5"/>
  <cols>
    <col min="1" max="3" width="20.625" style="59" customWidth="1"/>
    <col min="4" max="4" width="24.875" style="59" customWidth="1"/>
    <col min="5" max="5" width="28.875" style="59" customWidth="1"/>
    <col min="6" max="16384" width="9" style="59"/>
  </cols>
  <sheetData>
    <row r="1" spans="1:4" ht="87" customHeight="1">
      <c r="A1" s="211" t="s">
        <v>324</v>
      </c>
      <c r="B1" s="212"/>
      <c r="C1" s="212"/>
      <c r="D1" s="212"/>
    </row>
    <row r="2" spans="1:4">
      <c r="A2" s="213" t="s">
        <v>416</v>
      </c>
      <c r="B2" s="214"/>
      <c r="C2" s="214"/>
      <c r="D2" s="214"/>
    </row>
    <row r="3" spans="1:4">
      <c r="A3" s="214"/>
      <c r="B3" s="214"/>
      <c r="C3" s="214"/>
      <c r="D3" s="214"/>
    </row>
    <row r="4" spans="1:4">
      <c r="A4" s="214"/>
      <c r="B4" s="214"/>
      <c r="C4" s="214"/>
      <c r="D4" s="214"/>
    </row>
    <row r="5" spans="1:4">
      <c r="A5" s="214"/>
      <c r="B5" s="214"/>
      <c r="C5" s="214"/>
      <c r="D5" s="214"/>
    </row>
    <row r="6" spans="1:4">
      <c r="A6" s="214"/>
      <c r="B6" s="214"/>
      <c r="C6" s="214"/>
      <c r="D6" s="214"/>
    </row>
    <row r="7" spans="1:4">
      <c r="A7" s="214"/>
      <c r="B7" s="214"/>
      <c r="C7" s="214"/>
      <c r="D7" s="214"/>
    </row>
    <row r="8" spans="1:4">
      <c r="A8" s="214"/>
      <c r="B8" s="214"/>
      <c r="C8" s="214"/>
      <c r="D8" s="214"/>
    </row>
    <row r="9" spans="1:4">
      <c r="A9" s="214"/>
      <c r="B9" s="214"/>
      <c r="C9" s="214"/>
      <c r="D9" s="214"/>
    </row>
    <row r="10" spans="1:4">
      <c r="A10" s="214"/>
      <c r="B10" s="214"/>
      <c r="C10" s="214"/>
      <c r="D10" s="214"/>
    </row>
    <row r="11" spans="1:4">
      <c r="A11" s="214"/>
      <c r="B11" s="214"/>
      <c r="C11" s="214"/>
      <c r="D11" s="214"/>
    </row>
    <row r="12" spans="1:4">
      <c r="A12" s="214"/>
      <c r="B12" s="214"/>
      <c r="C12" s="214"/>
      <c r="D12" s="214"/>
    </row>
  </sheetData>
  <mergeCells count="2">
    <mergeCell ref="A1:D1"/>
    <mergeCell ref="A2:D12"/>
  </mergeCells>
  <phoneticPr fontId="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29"/>
  <sheetViews>
    <sheetView showGridLines="0" showZeros="0" topLeftCell="A7" workbookViewId="0">
      <selection activeCell="G27" sqref="G27"/>
    </sheetView>
  </sheetViews>
  <sheetFormatPr defaultColWidth="6.75" defaultRowHeight="11.25"/>
  <cols>
    <col min="1" max="1" width="35.625" style="9" customWidth="1"/>
    <col min="2" max="4" width="15.625" style="9" customWidth="1"/>
    <col min="5" max="43" width="9" style="9" customWidth="1"/>
    <col min="44" max="16384" width="6.75" style="9"/>
  </cols>
  <sheetData>
    <row r="1" spans="1:43" ht="19.5" customHeight="1">
      <c r="A1" s="8" t="s">
        <v>207</v>
      </c>
    </row>
    <row r="2" spans="1:43" ht="30.75" customHeight="1">
      <c r="A2" s="210" t="s">
        <v>325</v>
      </c>
      <c r="B2" s="210"/>
      <c r="C2" s="210"/>
      <c r="D2" s="2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s="8" customFormat="1" ht="50.1" customHeight="1">
      <c r="A4" s="114" t="s">
        <v>122</v>
      </c>
      <c r="B4" s="115" t="s">
        <v>44</v>
      </c>
      <c r="C4" s="116" t="s">
        <v>46</v>
      </c>
      <c r="D4" s="117" t="s">
        <v>199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5"/>
    </row>
    <row r="5" spans="1:43" s="8" customFormat="1" ht="24.95" customHeight="1">
      <c r="A5" s="68" t="s">
        <v>110</v>
      </c>
      <c r="B5" s="137">
        <f>SUM(B6:B29)</f>
        <v>2771</v>
      </c>
      <c r="C5" s="137">
        <f>SUM(C6:C29)</f>
        <v>2736</v>
      </c>
      <c r="D5" s="160">
        <f>C5/B5</f>
        <v>0.98736918080115477</v>
      </c>
    </row>
    <row r="6" spans="1:43" s="8" customFormat="1" ht="24.95" customHeight="1">
      <c r="A6" s="70" t="s">
        <v>5</v>
      </c>
      <c r="B6" s="187">
        <v>734</v>
      </c>
      <c r="C6" s="189">
        <v>1008</v>
      </c>
      <c r="D6" s="159">
        <f t="shared" ref="D6:D24" si="0">C6/B6</f>
        <v>1.3732970027247957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s="8" customFormat="1" ht="24.95" customHeight="1">
      <c r="A7" s="70" t="s">
        <v>7</v>
      </c>
      <c r="B7" s="187"/>
      <c r="C7" s="189"/>
      <c r="D7" s="15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s="8" customFormat="1" ht="24.95" customHeight="1">
      <c r="A8" s="70" t="s">
        <v>8</v>
      </c>
      <c r="B8" s="187"/>
      <c r="C8" s="189"/>
      <c r="D8" s="15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s="8" customFormat="1" ht="24.95" customHeight="1">
      <c r="A9" s="70" t="s">
        <v>10</v>
      </c>
      <c r="B9" s="187"/>
      <c r="C9" s="189"/>
      <c r="D9" s="159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s="8" customFormat="1" ht="24.95" customHeight="1">
      <c r="A10" s="70" t="s">
        <v>11</v>
      </c>
      <c r="B10" s="187"/>
      <c r="C10" s="189"/>
      <c r="D10" s="159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s="8" customFormat="1" ht="24.95" customHeight="1">
      <c r="A11" s="70" t="s">
        <v>12</v>
      </c>
      <c r="B11" s="187"/>
      <c r="C11" s="189"/>
      <c r="D11" s="159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s="8" customFormat="1" ht="24.95" customHeight="1">
      <c r="A12" s="70" t="s">
        <v>13</v>
      </c>
      <c r="B12" s="187">
        <v>31</v>
      </c>
      <c r="C12" s="189">
        <v>33</v>
      </c>
      <c r="D12" s="159">
        <f t="shared" si="0"/>
        <v>1.064516129032258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s="8" customFormat="1" ht="24.95" customHeight="1">
      <c r="A13" s="70" t="s">
        <v>14</v>
      </c>
      <c r="B13" s="187">
        <v>401</v>
      </c>
      <c r="C13" s="189">
        <v>408</v>
      </c>
      <c r="D13" s="159">
        <f t="shared" si="0"/>
        <v>1.0174563591022443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s="8" customFormat="1" ht="24.95" customHeight="1">
      <c r="A14" s="70" t="s">
        <v>15</v>
      </c>
      <c r="B14" s="187">
        <v>133</v>
      </c>
      <c r="C14" s="189">
        <v>104</v>
      </c>
      <c r="D14" s="159">
        <f t="shared" si="0"/>
        <v>0.78195488721804507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s="8" customFormat="1" ht="24.95" customHeight="1">
      <c r="A15" s="70" t="s">
        <v>16</v>
      </c>
      <c r="B15" s="187">
        <v>150</v>
      </c>
      <c r="C15" s="189">
        <v>133</v>
      </c>
      <c r="D15" s="159">
        <f t="shared" si="0"/>
        <v>0.88666666666666671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s="8" customFormat="1" ht="24.95" customHeight="1">
      <c r="A16" s="70" t="s">
        <v>17</v>
      </c>
      <c r="B16" s="187">
        <v>152</v>
      </c>
      <c r="C16" s="189">
        <v>193</v>
      </c>
      <c r="D16" s="159">
        <f t="shared" si="0"/>
        <v>1.2697368421052631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s="8" customFormat="1" ht="24.95" customHeight="1">
      <c r="A17" s="70" t="s">
        <v>18</v>
      </c>
      <c r="B17" s="187">
        <v>1003</v>
      </c>
      <c r="C17" s="189">
        <v>731</v>
      </c>
      <c r="D17" s="159">
        <f t="shared" si="0"/>
        <v>0.72881355932203384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s="8" customFormat="1" ht="24.95" customHeight="1">
      <c r="A18" s="70" t="s">
        <v>19</v>
      </c>
      <c r="B18" s="187"/>
      <c r="C18" s="189"/>
      <c r="D18" s="159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s="8" customFormat="1" ht="24.95" customHeight="1">
      <c r="A19" s="70" t="s">
        <v>20</v>
      </c>
      <c r="B19" s="187"/>
      <c r="C19" s="188"/>
      <c r="D19" s="159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8" customFormat="1" ht="24.95" customHeight="1">
      <c r="A20" s="70" t="s">
        <v>21</v>
      </c>
      <c r="B20" s="187"/>
      <c r="C20" s="188"/>
      <c r="D20" s="159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s="8" customFormat="1" ht="24.95" customHeight="1">
      <c r="A21" s="70" t="s">
        <v>22</v>
      </c>
      <c r="B21" s="187"/>
      <c r="C21" s="188"/>
      <c r="D21" s="159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s="8" customFormat="1" ht="24.95" customHeight="1">
      <c r="A22" s="70" t="s">
        <v>23</v>
      </c>
      <c r="B22" s="187"/>
      <c r="C22" s="188"/>
      <c r="D22" s="159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s="8" customFormat="1" ht="24.95" customHeight="1">
      <c r="A23" s="70" t="s">
        <v>24</v>
      </c>
      <c r="B23" s="187"/>
      <c r="C23" s="188"/>
      <c r="D23" s="159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s="8" customFormat="1" ht="24.95" customHeight="1">
      <c r="A24" s="70" t="s">
        <v>25</v>
      </c>
      <c r="B24" s="187">
        <v>167</v>
      </c>
      <c r="C24" s="189">
        <v>126</v>
      </c>
      <c r="D24" s="159">
        <f t="shared" si="0"/>
        <v>0.75449101796407181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s="8" customFormat="1" ht="24.95" customHeight="1">
      <c r="A25" s="70" t="s">
        <v>26</v>
      </c>
      <c r="B25" s="135"/>
      <c r="C25" s="135"/>
      <c r="D25" s="159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8" customFormat="1" ht="24.95" customHeight="1">
      <c r="A26" s="70" t="s">
        <v>27</v>
      </c>
      <c r="B26" s="135"/>
      <c r="C26" s="135"/>
      <c r="D26" s="159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s="8" customFormat="1" ht="24.95" customHeight="1">
      <c r="A27" s="70" t="s">
        <v>47</v>
      </c>
      <c r="B27" s="135"/>
      <c r="C27" s="135"/>
      <c r="D27" s="159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8" customFormat="1" ht="24.95" customHeight="1">
      <c r="A28" s="70" t="s">
        <v>48</v>
      </c>
      <c r="B28" s="135"/>
      <c r="C28" s="135"/>
      <c r="D28" s="159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8" customFormat="1" ht="24.95" customHeight="1">
      <c r="A29" s="72" t="s">
        <v>49</v>
      </c>
      <c r="B29" s="136"/>
      <c r="C29" s="136"/>
      <c r="D29" s="161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</sheetData>
  <sheetProtection formatCells="0" formatColumns="0" formatRows="0"/>
  <mergeCells count="1">
    <mergeCell ref="A2:D2"/>
  </mergeCells>
  <phoneticPr fontId="6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B19" sqref="B19"/>
    </sheetView>
  </sheetViews>
  <sheetFormatPr defaultRowHeight="13.5"/>
  <cols>
    <col min="1" max="3" width="20.625" style="59" customWidth="1"/>
    <col min="4" max="4" width="24.875" style="59" customWidth="1"/>
    <col min="5" max="5" width="28.875" style="59" customWidth="1"/>
    <col min="6" max="16384" width="9" style="59"/>
  </cols>
  <sheetData>
    <row r="1" spans="1:4" ht="86.25" customHeight="1">
      <c r="A1" s="211" t="s">
        <v>326</v>
      </c>
      <c r="B1" s="212"/>
      <c r="C1" s="212"/>
      <c r="D1" s="212"/>
    </row>
    <row r="2" spans="1:4">
      <c r="A2" s="213" t="s">
        <v>415</v>
      </c>
      <c r="B2" s="214"/>
      <c r="C2" s="214"/>
      <c r="D2" s="214"/>
    </row>
    <row r="3" spans="1:4">
      <c r="A3" s="214"/>
      <c r="B3" s="214"/>
      <c r="C3" s="214"/>
      <c r="D3" s="214"/>
    </row>
    <row r="4" spans="1:4">
      <c r="A4" s="214"/>
      <c r="B4" s="214"/>
      <c r="C4" s="214"/>
      <c r="D4" s="214"/>
    </row>
    <row r="5" spans="1:4">
      <c r="A5" s="214"/>
      <c r="B5" s="214"/>
      <c r="C5" s="214"/>
      <c r="D5" s="214"/>
    </row>
    <row r="6" spans="1:4">
      <c r="A6" s="214"/>
      <c r="B6" s="214"/>
      <c r="C6" s="214"/>
      <c r="D6" s="214"/>
    </row>
    <row r="7" spans="1:4">
      <c r="A7" s="214"/>
      <c r="B7" s="214"/>
      <c r="C7" s="214"/>
      <c r="D7" s="214"/>
    </row>
    <row r="8" spans="1:4">
      <c r="A8" s="214"/>
      <c r="B8" s="214"/>
      <c r="C8" s="214"/>
      <c r="D8" s="214"/>
    </row>
    <row r="9" spans="1:4">
      <c r="A9" s="214"/>
      <c r="B9" s="214"/>
      <c r="C9" s="214"/>
      <c r="D9" s="214"/>
    </row>
    <row r="10" spans="1:4">
      <c r="A10" s="214"/>
      <c r="B10" s="214"/>
      <c r="C10" s="214"/>
      <c r="D10" s="214"/>
    </row>
    <row r="11" spans="1:4">
      <c r="A11" s="214"/>
      <c r="B11" s="214"/>
      <c r="C11" s="214"/>
      <c r="D11" s="214"/>
    </row>
    <row r="12" spans="1:4">
      <c r="A12" s="214"/>
      <c r="B12" s="214"/>
      <c r="C12" s="214"/>
      <c r="D12" s="214"/>
    </row>
    <row r="13" spans="1:4">
      <c r="A13" s="214"/>
      <c r="B13" s="214"/>
      <c r="C13" s="214"/>
      <c r="D13" s="214"/>
    </row>
  </sheetData>
  <mergeCells count="2">
    <mergeCell ref="A1:D1"/>
    <mergeCell ref="A2:D13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topLeftCell="A46" workbookViewId="0">
      <selection activeCell="B5" sqref="B5"/>
    </sheetView>
  </sheetViews>
  <sheetFormatPr defaultColWidth="6.75" defaultRowHeight="11.25"/>
  <cols>
    <col min="1" max="1" width="47.75" style="9" customWidth="1"/>
    <col min="2" max="4" width="15.625" style="9" customWidth="1"/>
    <col min="5" max="7" width="9" style="9" customWidth="1"/>
    <col min="8" max="8" width="5.625" style="9" customWidth="1"/>
    <col min="9" max="9" width="0.75" style="9" customWidth="1"/>
    <col min="10" max="10" width="10.125" style="9" customWidth="1"/>
    <col min="11" max="11" width="5.875" style="9" customWidth="1"/>
    <col min="12" max="16384" width="6.75" style="9"/>
  </cols>
  <sheetData>
    <row r="1" spans="1:254" ht="19.5" customHeight="1">
      <c r="A1" s="8" t="s">
        <v>208</v>
      </c>
    </row>
    <row r="2" spans="1:254" s="23" customFormat="1" ht="33" customHeight="1">
      <c r="A2" s="215" t="s">
        <v>327</v>
      </c>
      <c r="B2" s="215"/>
      <c r="C2" s="215"/>
      <c r="D2" s="21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1" t="s">
        <v>75</v>
      </c>
      <c r="B4" s="122" t="s">
        <v>43</v>
      </c>
      <c r="C4" s="122" t="s">
        <v>9</v>
      </c>
      <c r="D4" s="117" t="s">
        <v>200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5" customHeight="1">
      <c r="A5" s="155" t="s">
        <v>51</v>
      </c>
      <c r="B5" s="197">
        <f>SUM(B6:B17)</f>
        <v>1436</v>
      </c>
      <c r="C5" s="152">
        <f>SUM(C6:C17)</f>
        <v>1452</v>
      </c>
      <c r="D5" s="163">
        <f>IFERROR(C5/B5,0)</f>
        <v>1.0111420612813371</v>
      </c>
    </row>
    <row r="6" spans="1:254" s="26" customFormat="1" ht="24.95" customHeight="1">
      <c r="A6" s="155" t="s">
        <v>263</v>
      </c>
      <c r="B6" s="197"/>
      <c r="C6" s="152"/>
      <c r="D6" s="163">
        <f t="shared" ref="D6:D61" si="0">IFERROR(C6/B6,0)</f>
        <v>0</v>
      </c>
    </row>
    <row r="7" spans="1:254" s="26" customFormat="1" ht="24.95" customHeight="1">
      <c r="A7" s="155" t="s">
        <v>265</v>
      </c>
      <c r="B7" s="197"/>
      <c r="C7" s="152"/>
      <c r="D7" s="163">
        <f t="shared" si="0"/>
        <v>0</v>
      </c>
    </row>
    <row r="8" spans="1:254" s="26" customFormat="1" ht="24.95" customHeight="1">
      <c r="A8" s="155" t="s">
        <v>266</v>
      </c>
      <c r="B8" s="197"/>
      <c r="C8" s="152"/>
      <c r="D8" s="163">
        <f t="shared" si="0"/>
        <v>0</v>
      </c>
    </row>
    <row r="9" spans="1:254" s="26" customFormat="1" ht="24.95" customHeight="1">
      <c r="A9" s="155" t="s">
        <v>267</v>
      </c>
      <c r="B9" s="197"/>
      <c r="C9" s="152"/>
      <c r="D9" s="163">
        <f t="shared" si="0"/>
        <v>0</v>
      </c>
    </row>
    <row r="10" spans="1:254" s="26" customFormat="1" ht="24.95" customHeight="1">
      <c r="A10" s="155" t="s">
        <v>274</v>
      </c>
      <c r="B10" s="197">
        <v>1133</v>
      </c>
      <c r="C10" s="190">
        <v>1133</v>
      </c>
      <c r="D10" s="163">
        <f t="shared" si="0"/>
        <v>1</v>
      </c>
    </row>
    <row r="11" spans="1:254" s="26" customFormat="1" ht="24.95" customHeight="1">
      <c r="A11" s="155" t="s">
        <v>273</v>
      </c>
      <c r="B11" s="197">
        <v>303</v>
      </c>
      <c r="C11" s="190">
        <v>319</v>
      </c>
      <c r="D11" s="163">
        <f t="shared" si="0"/>
        <v>1.0528052805280528</v>
      </c>
    </row>
    <row r="12" spans="1:254" s="26" customFormat="1" ht="24.95" customHeight="1">
      <c r="A12" s="155" t="s">
        <v>268</v>
      </c>
      <c r="B12" s="197"/>
      <c r="C12" s="152"/>
      <c r="D12" s="163">
        <f t="shared" si="0"/>
        <v>0</v>
      </c>
    </row>
    <row r="13" spans="1:254" s="26" customFormat="1" ht="24.95" customHeight="1">
      <c r="A13" s="155" t="s">
        <v>269</v>
      </c>
      <c r="B13" s="197"/>
      <c r="C13" s="152"/>
      <c r="D13" s="163">
        <f t="shared" si="0"/>
        <v>0</v>
      </c>
    </row>
    <row r="14" spans="1:254" s="26" customFormat="1" ht="24.95" customHeight="1">
      <c r="A14" s="155" t="s">
        <v>270</v>
      </c>
      <c r="B14" s="197"/>
      <c r="C14" s="152"/>
      <c r="D14" s="163">
        <f t="shared" si="0"/>
        <v>0</v>
      </c>
    </row>
    <row r="15" spans="1:254" s="26" customFormat="1" ht="24.95" customHeight="1">
      <c r="A15" s="155" t="s">
        <v>271</v>
      </c>
      <c r="B15" s="197"/>
      <c r="C15" s="152"/>
      <c r="D15" s="163">
        <f t="shared" si="0"/>
        <v>0</v>
      </c>
    </row>
    <row r="16" spans="1:254" s="26" customFormat="1" ht="24.95" customHeight="1">
      <c r="A16" s="155" t="s">
        <v>272</v>
      </c>
      <c r="B16" s="197"/>
      <c r="C16" s="152"/>
      <c r="D16" s="163">
        <f t="shared" si="0"/>
        <v>0</v>
      </c>
    </row>
    <row r="17" spans="1:4" s="26" customFormat="1" ht="24.95" customHeight="1">
      <c r="A17" s="79" t="s">
        <v>264</v>
      </c>
      <c r="B17" s="197"/>
      <c r="C17" s="152"/>
      <c r="D17" s="163">
        <f t="shared" si="0"/>
        <v>0</v>
      </c>
    </row>
    <row r="18" spans="1:4" s="26" customFormat="1" ht="24.95" customHeight="1">
      <c r="A18" s="79" t="s">
        <v>225</v>
      </c>
      <c r="B18" s="197"/>
      <c r="C18" s="152"/>
      <c r="D18" s="163">
        <f t="shared" si="0"/>
        <v>0</v>
      </c>
    </row>
    <row r="19" spans="1:4" s="26" customFormat="1" ht="24.95" customHeight="1">
      <c r="A19" s="79" t="s">
        <v>228</v>
      </c>
      <c r="B19" s="197"/>
      <c r="C19" s="152"/>
      <c r="D19" s="163">
        <f t="shared" si="0"/>
        <v>0</v>
      </c>
    </row>
    <row r="20" spans="1:4" s="26" customFormat="1" ht="24.95" customHeight="1">
      <c r="A20" s="79" t="s">
        <v>226</v>
      </c>
      <c r="B20" s="197"/>
      <c r="C20" s="152"/>
      <c r="D20" s="163">
        <f t="shared" si="0"/>
        <v>0</v>
      </c>
    </row>
    <row r="21" spans="1:4" s="26" customFormat="1" ht="24.95" customHeight="1">
      <c r="A21" s="79" t="s">
        <v>227</v>
      </c>
      <c r="B21" s="197"/>
      <c r="C21" s="152"/>
      <c r="D21" s="163">
        <f t="shared" si="0"/>
        <v>0</v>
      </c>
    </row>
    <row r="22" spans="1:4" s="26" customFormat="1" ht="24.95" customHeight="1">
      <c r="A22" s="79" t="s">
        <v>229</v>
      </c>
      <c r="B22" s="197"/>
      <c r="C22" s="152"/>
      <c r="D22" s="163">
        <f t="shared" si="0"/>
        <v>0</v>
      </c>
    </row>
    <row r="23" spans="1:4" s="26" customFormat="1" ht="24.95" customHeight="1">
      <c r="A23" s="79" t="s">
        <v>230</v>
      </c>
      <c r="B23" s="197"/>
      <c r="C23" s="152"/>
      <c r="D23" s="163">
        <f t="shared" si="0"/>
        <v>0</v>
      </c>
    </row>
    <row r="24" spans="1:4" s="26" customFormat="1" ht="24.95" customHeight="1">
      <c r="A24" s="79" t="s">
        <v>231</v>
      </c>
      <c r="B24" s="197"/>
      <c r="C24" s="152"/>
      <c r="D24" s="163">
        <f t="shared" si="0"/>
        <v>0</v>
      </c>
    </row>
    <row r="25" spans="1:4" s="26" customFormat="1" ht="24.95" customHeight="1">
      <c r="A25" s="79" t="s">
        <v>232</v>
      </c>
      <c r="B25" s="197"/>
      <c r="C25" s="152"/>
      <c r="D25" s="163">
        <f t="shared" si="0"/>
        <v>0</v>
      </c>
    </row>
    <row r="26" spans="1:4" s="26" customFormat="1" ht="24.95" customHeight="1">
      <c r="A26" s="79" t="s">
        <v>233</v>
      </c>
      <c r="B26" s="197"/>
      <c r="C26" s="152"/>
      <c r="D26" s="163">
        <f t="shared" si="0"/>
        <v>0</v>
      </c>
    </row>
    <row r="27" spans="1:4" s="26" customFormat="1" ht="24.95" customHeight="1">
      <c r="A27" s="79" t="s">
        <v>234</v>
      </c>
      <c r="B27" s="197"/>
      <c r="C27" s="152"/>
      <c r="D27" s="163">
        <f t="shared" si="0"/>
        <v>0</v>
      </c>
    </row>
    <row r="28" spans="1:4" s="26" customFormat="1" ht="24.95" customHeight="1">
      <c r="A28" s="79" t="s">
        <v>235</v>
      </c>
      <c r="B28" s="197"/>
      <c r="C28" s="152"/>
      <c r="D28" s="163">
        <f t="shared" si="0"/>
        <v>0</v>
      </c>
    </row>
    <row r="29" spans="1:4" s="26" customFormat="1" ht="24.95" customHeight="1">
      <c r="A29" s="79" t="s">
        <v>236</v>
      </c>
      <c r="B29" s="197"/>
      <c r="C29" s="152"/>
      <c r="D29" s="163">
        <f t="shared" si="0"/>
        <v>0</v>
      </c>
    </row>
    <row r="30" spans="1:4" s="26" customFormat="1" ht="24.95" customHeight="1">
      <c r="A30" s="79" t="s">
        <v>237</v>
      </c>
      <c r="B30" s="197"/>
      <c r="C30" s="152"/>
      <c r="D30" s="163">
        <f t="shared" si="0"/>
        <v>0</v>
      </c>
    </row>
    <row r="31" spans="1:4" s="26" customFormat="1" ht="24.95" customHeight="1">
      <c r="A31" s="79" t="s">
        <v>238</v>
      </c>
      <c r="B31" s="197"/>
      <c r="C31" s="152"/>
      <c r="D31" s="163">
        <f t="shared" si="0"/>
        <v>0</v>
      </c>
    </row>
    <row r="32" spans="1:4" s="26" customFormat="1" ht="24.95" customHeight="1">
      <c r="A32" s="79" t="s">
        <v>240</v>
      </c>
      <c r="B32" s="197"/>
      <c r="C32" s="152"/>
      <c r="D32" s="163">
        <f t="shared" si="0"/>
        <v>0</v>
      </c>
    </row>
    <row r="33" spans="1:4" s="26" customFormat="1" ht="24.95" customHeight="1">
      <c r="A33" s="79" t="s">
        <v>239</v>
      </c>
      <c r="B33" s="197"/>
      <c r="C33" s="152"/>
      <c r="D33" s="163">
        <f t="shared" si="0"/>
        <v>0</v>
      </c>
    </row>
    <row r="34" spans="1:4" s="26" customFormat="1" ht="24.95" customHeight="1">
      <c r="A34" s="79" t="s">
        <v>241</v>
      </c>
      <c r="B34" s="197"/>
      <c r="C34" s="152"/>
      <c r="D34" s="163">
        <f t="shared" si="0"/>
        <v>0</v>
      </c>
    </row>
    <row r="35" spans="1:4" s="26" customFormat="1" ht="24.95" customHeight="1">
      <c r="A35" s="79" t="s">
        <v>242</v>
      </c>
      <c r="B35" s="197"/>
      <c r="C35" s="152"/>
      <c r="D35" s="163">
        <f t="shared" si="0"/>
        <v>0</v>
      </c>
    </row>
    <row r="36" spans="1:4" s="26" customFormat="1" ht="24.95" customHeight="1">
      <c r="A36" s="79" t="s">
        <v>243</v>
      </c>
      <c r="B36" s="197"/>
      <c r="C36" s="152"/>
      <c r="D36" s="163">
        <f t="shared" si="0"/>
        <v>0</v>
      </c>
    </row>
    <row r="37" spans="1:4" s="26" customFormat="1" ht="24.95" customHeight="1">
      <c r="A37" s="79" t="s">
        <v>244</v>
      </c>
      <c r="B37" s="197"/>
      <c r="C37" s="152"/>
      <c r="D37" s="163">
        <f t="shared" si="0"/>
        <v>0</v>
      </c>
    </row>
    <row r="38" spans="1:4" s="26" customFormat="1" ht="24.95" customHeight="1">
      <c r="A38" s="79" t="s">
        <v>245</v>
      </c>
      <c r="B38" s="197"/>
      <c r="C38" s="152"/>
      <c r="D38" s="163">
        <f t="shared" si="0"/>
        <v>0</v>
      </c>
    </row>
    <row r="39" spans="1:4" s="26" customFormat="1" ht="24.95" customHeight="1">
      <c r="A39" s="79" t="s">
        <v>50</v>
      </c>
      <c r="B39" s="197">
        <f>SUM(B40:B60)</f>
        <v>254</v>
      </c>
      <c r="C39" s="152">
        <f>SUM(C40:C60)</f>
        <v>177</v>
      </c>
      <c r="D39" s="163">
        <f t="shared" si="0"/>
        <v>0.69685039370078738</v>
      </c>
    </row>
    <row r="40" spans="1:4" s="26" customFormat="1" ht="24.95" customHeight="1">
      <c r="A40" s="79" t="s">
        <v>54</v>
      </c>
      <c r="B40" s="197">
        <v>38</v>
      </c>
      <c r="C40" s="191">
        <v>39</v>
      </c>
      <c r="D40" s="163">
        <f t="shared" si="0"/>
        <v>1.0263157894736843</v>
      </c>
    </row>
    <row r="41" spans="1:4" s="26" customFormat="1" ht="24.95" customHeight="1">
      <c r="A41" s="79" t="s">
        <v>246</v>
      </c>
      <c r="B41" s="197"/>
      <c r="C41" s="191"/>
      <c r="D41" s="163">
        <f t="shared" si="0"/>
        <v>0</v>
      </c>
    </row>
    <row r="42" spans="1:4" s="26" customFormat="1" ht="24.95" customHeight="1">
      <c r="A42" s="79" t="s">
        <v>55</v>
      </c>
      <c r="B42" s="197"/>
      <c r="C42" s="191"/>
      <c r="D42" s="163">
        <f t="shared" si="0"/>
        <v>0</v>
      </c>
    </row>
    <row r="43" spans="1:4" s="26" customFormat="1" ht="24.95" customHeight="1">
      <c r="A43" s="79" t="s">
        <v>56</v>
      </c>
      <c r="B43" s="197"/>
      <c r="C43" s="191"/>
      <c r="D43" s="163">
        <f t="shared" si="0"/>
        <v>0</v>
      </c>
    </row>
    <row r="44" spans="1:4" s="26" customFormat="1" ht="24.95" customHeight="1">
      <c r="A44" s="79" t="s">
        <v>57</v>
      </c>
      <c r="B44" s="197"/>
      <c r="C44" s="191"/>
      <c r="D44" s="163">
        <f t="shared" si="0"/>
        <v>0</v>
      </c>
    </row>
    <row r="45" spans="1:4" s="26" customFormat="1" ht="24.95" customHeight="1">
      <c r="A45" s="79" t="s">
        <v>247</v>
      </c>
      <c r="B45" s="197"/>
      <c r="C45" s="191"/>
      <c r="D45" s="163">
        <f t="shared" si="0"/>
        <v>0</v>
      </c>
    </row>
    <row r="46" spans="1:4" s="26" customFormat="1" ht="24.95" customHeight="1">
      <c r="A46" s="79" t="s">
        <v>248</v>
      </c>
      <c r="B46" s="197"/>
      <c r="C46" s="191"/>
      <c r="D46" s="163">
        <f t="shared" si="0"/>
        <v>0</v>
      </c>
    </row>
    <row r="47" spans="1:4" s="26" customFormat="1" ht="24.95" customHeight="1">
      <c r="A47" s="79" t="s">
        <v>249</v>
      </c>
      <c r="B47" s="197">
        <v>21</v>
      </c>
      <c r="C47" s="191">
        <v>42</v>
      </c>
      <c r="D47" s="163">
        <f t="shared" si="0"/>
        <v>2</v>
      </c>
    </row>
    <row r="48" spans="1:4" s="26" customFormat="1" ht="24.95" customHeight="1">
      <c r="A48" s="79" t="s">
        <v>250</v>
      </c>
      <c r="B48" s="197"/>
      <c r="C48" s="191"/>
      <c r="D48" s="163">
        <f t="shared" si="0"/>
        <v>0</v>
      </c>
    </row>
    <row r="49" spans="1:4" s="26" customFormat="1" ht="24.95" customHeight="1">
      <c r="A49" s="79" t="s">
        <v>251</v>
      </c>
      <c r="B49" s="197"/>
      <c r="C49" s="191"/>
      <c r="D49" s="163">
        <f t="shared" si="0"/>
        <v>0</v>
      </c>
    </row>
    <row r="50" spans="1:4" s="26" customFormat="1" ht="24.95" customHeight="1">
      <c r="A50" s="79" t="s">
        <v>252</v>
      </c>
      <c r="B50" s="197"/>
      <c r="C50" s="191"/>
      <c r="D50" s="163">
        <f t="shared" si="0"/>
        <v>0</v>
      </c>
    </row>
    <row r="51" spans="1:4" s="26" customFormat="1" ht="24.95" customHeight="1">
      <c r="A51" s="79" t="s">
        <v>253</v>
      </c>
      <c r="B51" s="197">
        <v>195</v>
      </c>
      <c r="C51" s="191">
        <v>96</v>
      </c>
      <c r="D51" s="163">
        <f t="shared" si="0"/>
        <v>0.49230769230769234</v>
      </c>
    </row>
    <row r="52" spans="1:4" s="26" customFormat="1" ht="24.95" customHeight="1">
      <c r="A52" s="79" t="s">
        <v>254</v>
      </c>
      <c r="B52" s="197"/>
      <c r="C52" s="152"/>
      <c r="D52" s="163">
        <f t="shared" si="0"/>
        <v>0</v>
      </c>
    </row>
    <row r="53" spans="1:4" s="26" customFormat="1" ht="24.95" customHeight="1">
      <c r="A53" s="79" t="s">
        <v>255</v>
      </c>
      <c r="B53" s="197"/>
      <c r="C53" s="152"/>
      <c r="D53" s="163">
        <f t="shared" si="0"/>
        <v>0</v>
      </c>
    </row>
    <row r="54" spans="1:4" s="26" customFormat="1" ht="24.95" customHeight="1">
      <c r="A54" s="79" t="s">
        <v>256</v>
      </c>
      <c r="B54" s="197"/>
      <c r="C54" s="152"/>
      <c r="D54" s="163">
        <f t="shared" si="0"/>
        <v>0</v>
      </c>
    </row>
    <row r="55" spans="1:4" s="26" customFormat="1" ht="24.95" customHeight="1">
      <c r="A55" s="79" t="s">
        <v>257</v>
      </c>
      <c r="B55" s="197"/>
      <c r="C55" s="152"/>
      <c r="D55" s="163">
        <f t="shared" si="0"/>
        <v>0</v>
      </c>
    </row>
    <row r="56" spans="1:4" s="26" customFormat="1" ht="24.95" customHeight="1">
      <c r="A56" s="79" t="s">
        <v>258</v>
      </c>
      <c r="B56" s="197"/>
      <c r="C56" s="152"/>
      <c r="D56" s="163">
        <f t="shared" si="0"/>
        <v>0</v>
      </c>
    </row>
    <row r="57" spans="1:4" s="26" customFormat="1" ht="24.95" customHeight="1">
      <c r="A57" s="79" t="s">
        <v>259</v>
      </c>
      <c r="B57" s="197"/>
      <c r="C57" s="152"/>
      <c r="D57" s="163">
        <f t="shared" si="0"/>
        <v>0</v>
      </c>
    </row>
    <row r="58" spans="1:4" s="26" customFormat="1" ht="24.95" customHeight="1">
      <c r="A58" s="79" t="s">
        <v>260</v>
      </c>
      <c r="B58" s="197"/>
      <c r="C58" s="152"/>
      <c r="D58" s="163">
        <f t="shared" si="0"/>
        <v>0</v>
      </c>
    </row>
    <row r="59" spans="1:4" s="26" customFormat="1" ht="24.95" customHeight="1">
      <c r="A59" s="79" t="s">
        <v>261</v>
      </c>
      <c r="B59" s="152"/>
      <c r="C59" s="152"/>
      <c r="D59" s="163">
        <f t="shared" si="0"/>
        <v>0</v>
      </c>
    </row>
    <row r="60" spans="1:4" s="26" customFormat="1" ht="24.95" customHeight="1">
      <c r="A60" s="79" t="s">
        <v>262</v>
      </c>
      <c r="B60" s="152"/>
      <c r="C60" s="152"/>
      <c r="D60" s="163">
        <f t="shared" si="0"/>
        <v>0</v>
      </c>
    </row>
    <row r="61" spans="1:4" s="26" customFormat="1" ht="24.95" customHeight="1">
      <c r="A61" s="80" t="s">
        <v>58</v>
      </c>
      <c r="B61" s="154">
        <f>B5+B39</f>
        <v>1690</v>
      </c>
      <c r="C61" s="154">
        <f>C5+C39</f>
        <v>1629</v>
      </c>
      <c r="D61" s="186">
        <f t="shared" si="0"/>
        <v>0.96390532544378693</v>
      </c>
    </row>
  </sheetData>
  <sheetProtection formatCells="0" formatColumns="0" formatRows="0"/>
  <mergeCells count="1">
    <mergeCell ref="A2:D2"/>
  </mergeCells>
  <phoneticPr fontId="6" type="noConversion"/>
  <printOptions horizontalCentered="1"/>
  <pageMargins left="0.70866141732283472" right="0.24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WVK19"/>
  <sheetViews>
    <sheetView showGridLines="0" showZeros="0" workbookViewId="0">
      <selection activeCell="A18" sqref="A18"/>
    </sheetView>
  </sheetViews>
  <sheetFormatPr defaultColWidth="9.125" defaultRowHeight="14.25"/>
  <cols>
    <col min="1" max="1" width="35.625" style="36" customWidth="1"/>
    <col min="2" max="4" width="15.625" style="36" customWidth="1"/>
    <col min="5" max="246" width="9.125" style="37"/>
    <col min="247" max="247" width="30.125" style="37" customWidth="1"/>
    <col min="248" max="250" width="16.625" style="37" customWidth="1"/>
    <col min="251" max="251" width="30.125" style="37" customWidth="1"/>
    <col min="252" max="254" width="18" style="37" customWidth="1"/>
    <col min="255" max="259" width="9.125" style="37" hidden="1" customWidth="1"/>
    <col min="260" max="502" width="9.125" style="37"/>
    <col min="503" max="503" width="30.125" style="37" customWidth="1"/>
    <col min="504" max="506" width="16.625" style="37" customWidth="1"/>
    <col min="507" max="507" width="30.125" style="37" customWidth="1"/>
    <col min="508" max="510" width="18" style="37" customWidth="1"/>
    <col min="511" max="515" width="9.125" style="37" hidden="1" customWidth="1"/>
    <col min="516" max="758" width="9.125" style="37"/>
    <col min="759" max="759" width="30.125" style="37" customWidth="1"/>
    <col min="760" max="762" width="16.625" style="37" customWidth="1"/>
    <col min="763" max="763" width="30.125" style="37" customWidth="1"/>
    <col min="764" max="766" width="18" style="37" customWidth="1"/>
    <col min="767" max="771" width="9.125" style="37" hidden="1" customWidth="1"/>
    <col min="772" max="1014" width="9.125" style="37"/>
    <col min="1015" max="1015" width="30.125" style="37" customWidth="1"/>
    <col min="1016" max="1018" width="16.625" style="37" customWidth="1"/>
    <col min="1019" max="1019" width="30.125" style="37" customWidth="1"/>
    <col min="1020" max="1022" width="18" style="37" customWidth="1"/>
    <col min="1023" max="1027" width="9.125" style="37" hidden="1" customWidth="1"/>
    <col min="1028" max="1270" width="9.125" style="37"/>
    <col min="1271" max="1271" width="30.125" style="37" customWidth="1"/>
    <col min="1272" max="1274" width="16.625" style="37" customWidth="1"/>
    <col min="1275" max="1275" width="30.125" style="37" customWidth="1"/>
    <col min="1276" max="1278" width="18" style="37" customWidth="1"/>
    <col min="1279" max="1283" width="9.125" style="37" hidden="1" customWidth="1"/>
    <col min="1284" max="1526" width="9.125" style="37"/>
    <col min="1527" max="1527" width="30.125" style="37" customWidth="1"/>
    <col min="1528" max="1530" width="16.625" style="37" customWidth="1"/>
    <col min="1531" max="1531" width="30.125" style="37" customWidth="1"/>
    <col min="1532" max="1534" width="18" style="37" customWidth="1"/>
    <col min="1535" max="1539" width="9.125" style="37" hidden="1" customWidth="1"/>
    <col min="1540" max="1782" width="9.125" style="37"/>
    <col min="1783" max="1783" width="30.125" style="37" customWidth="1"/>
    <col min="1784" max="1786" width="16.625" style="37" customWidth="1"/>
    <col min="1787" max="1787" width="30.125" style="37" customWidth="1"/>
    <col min="1788" max="1790" width="18" style="37" customWidth="1"/>
    <col min="1791" max="1795" width="9.125" style="37" hidden="1" customWidth="1"/>
    <col min="1796" max="2038" width="9.125" style="37"/>
    <col min="2039" max="2039" width="30.125" style="37" customWidth="1"/>
    <col min="2040" max="2042" width="16.625" style="37" customWidth="1"/>
    <col min="2043" max="2043" width="30.125" style="37" customWidth="1"/>
    <col min="2044" max="2046" width="18" style="37" customWidth="1"/>
    <col min="2047" max="2051" width="9.125" style="37" hidden="1" customWidth="1"/>
    <col min="2052" max="2294" width="9.125" style="37"/>
    <col min="2295" max="2295" width="30.125" style="37" customWidth="1"/>
    <col min="2296" max="2298" width="16.625" style="37" customWidth="1"/>
    <col min="2299" max="2299" width="30.125" style="37" customWidth="1"/>
    <col min="2300" max="2302" width="18" style="37" customWidth="1"/>
    <col min="2303" max="2307" width="9.125" style="37" hidden="1" customWidth="1"/>
    <col min="2308" max="2550" width="9.125" style="37"/>
    <col min="2551" max="2551" width="30.125" style="37" customWidth="1"/>
    <col min="2552" max="2554" width="16.625" style="37" customWidth="1"/>
    <col min="2555" max="2555" width="30.125" style="37" customWidth="1"/>
    <col min="2556" max="2558" width="18" style="37" customWidth="1"/>
    <col min="2559" max="2563" width="9.125" style="37" hidden="1" customWidth="1"/>
    <col min="2564" max="2806" width="9.125" style="37"/>
    <col min="2807" max="2807" width="30.125" style="37" customWidth="1"/>
    <col min="2808" max="2810" width="16.625" style="37" customWidth="1"/>
    <col min="2811" max="2811" width="30.125" style="37" customWidth="1"/>
    <col min="2812" max="2814" width="18" style="37" customWidth="1"/>
    <col min="2815" max="2819" width="9.125" style="37" hidden="1" customWidth="1"/>
    <col min="2820" max="3062" width="9.125" style="37"/>
    <col min="3063" max="3063" width="30.125" style="37" customWidth="1"/>
    <col min="3064" max="3066" width="16.625" style="37" customWidth="1"/>
    <col min="3067" max="3067" width="30.125" style="37" customWidth="1"/>
    <col min="3068" max="3070" width="18" style="37" customWidth="1"/>
    <col min="3071" max="3075" width="9.125" style="37" hidden="1" customWidth="1"/>
    <col min="3076" max="3318" width="9.125" style="37"/>
    <col min="3319" max="3319" width="30.125" style="37" customWidth="1"/>
    <col min="3320" max="3322" width="16.625" style="37" customWidth="1"/>
    <col min="3323" max="3323" width="30.125" style="37" customWidth="1"/>
    <col min="3324" max="3326" width="18" style="37" customWidth="1"/>
    <col min="3327" max="3331" width="9.125" style="37" hidden="1" customWidth="1"/>
    <col min="3332" max="3574" width="9.125" style="37"/>
    <col min="3575" max="3575" width="30.125" style="37" customWidth="1"/>
    <col min="3576" max="3578" width="16.625" style="37" customWidth="1"/>
    <col min="3579" max="3579" width="30.125" style="37" customWidth="1"/>
    <col min="3580" max="3582" width="18" style="37" customWidth="1"/>
    <col min="3583" max="3587" width="9.125" style="37" hidden="1" customWidth="1"/>
    <col min="3588" max="3830" width="9.125" style="37"/>
    <col min="3831" max="3831" width="30.125" style="37" customWidth="1"/>
    <col min="3832" max="3834" width="16.625" style="37" customWidth="1"/>
    <col min="3835" max="3835" width="30.125" style="37" customWidth="1"/>
    <col min="3836" max="3838" width="18" style="37" customWidth="1"/>
    <col min="3839" max="3843" width="9.125" style="37" hidden="1" customWidth="1"/>
    <col min="3844" max="4086" width="9.125" style="37"/>
    <col min="4087" max="4087" width="30.125" style="37" customWidth="1"/>
    <col min="4088" max="4090" width="16.625" style="37" customWidth="1"/>
    <col min="4091" max="4091" width="30.125" style="37" customWidth="1"/>
    <col min="4092" max="4094" width="18" style="37" customWidth="1"/>
    <col min="4095" max="4099" width="9.125" style="37" hidden="1" customWidth="1"/>
    <col min="4100" max="4342" width="9.125" style="37"/>
    <col min="4343" max="4343" width="30.125" style="37" customWidth="1"/>
    <col min="4344" max="4346" width="16.625" style="37" customWidth="1"/>
    <col min="4347" max="4347" width="30.125" style="37" customWidth="1"/>
    <col min="4348" max="4350" width="18" style="37" customWidth="1"/>
    <col min="4351" max="4355" width="9.125" style="37" hidden="1" customWidth="1"/>
    <col min="4356" max="4598" width="9.125" style="37"/>
    <col min="4599" max="4599" width="30.125" style="37" customWidth="1"/>
    <col min="4600" max="4602" width="16.625" style="37" customWidth="1"/>
    <col min="4603" max="4603" width="30.125" style="37" customWidth="1"/>
    <col min="4604" max="4606" width="18" style="37" customWidth="1"/>
    <col min="4607" max="4611" width="9.125" style="37" hidden="1" customWidth="1"/>
    <col min="4612" max="4854" width="9.125" style="37"/>
    <col min="4855" max="4855" width="30.125" style="37" customWidth="1"/>
    <col min="4856" max="4858" width="16.625" style="37" customWidth="1"/>
    <col min="4859" max="4859" width="30.125" style="37" customWidth="1"/>
    <col min="4860" max="4862" width="18" style="37" customWidth="1"/>
    <col min="4863" max="4867" width="9.125" style="37" hidden="1" customWidth="1"/>
    <col min="4868" max="5110" width="9.125" style="37"/>
    <col min="5111" max="5111" width="30.125" style="37" customWidth="1"/>
    <col min="5112" max="5114" width="16.625" style="37" customWidth="1"/>
    <col min="5115" max="5115" width="30.125" style="37" customWidth="1"/>
    <col min="5116" max="5118" width="18" style="37" customWidth="1"/>
    <col min="5119" max="5123" width="9.125" style="37" hidden="1" customWidth="1"/>
    <col min="5124" max="5366" width="9.125" style="37"/>
    <col min="5367" max="5367" width="30.125" style="37" customWidth="1"/>
    <col min="5368" max="5370" width="16.625" style="37" customWidth="1"/>
    <col min="5371" max="5371" width="30.125" style="37" customWidth="1"/>
    <col min="5372" max="5374" width="18" style="37" customWidth="1"/>
    <col min="5375" max="5379" width="9.125" style="37" hidden="1" customWidth="1"/>
    <col min="5380" max="5622" width="9.125" style="37"/>
    <col min="5623" max="5623" width="30.125" style="37" customWidth="1"/>
    <col min="5624" max="5626" width="16.625" style="37" customWidth="1"/>
    <col min="5627" max="5627" width="30.125" style="37" customWidth="1"/>
    <col min="5628" max="5630" width="18" style="37" customWidth="1"/>
    <col min="5631" max="5635" width="9.125" style="37" hidden="1" customWidth="1"/>
    <col min="5636" max="5878" width="9.125" style="37"/>
    <col min="5879" max="5879" width="30.125" style="37" customWidth="1"/>
    <col min="5880" max="5882" width="16.625" style="37" customWidth="1"/>
    <col min="5883" max="5883" width="30.125" style="37" customWidth="1"/>
    <col min="5884" max="5886" width="18" style="37" customWidth="1"/>
    <col min="5887" max="5891" width="9.125" style="37" hidden="1" customWidth="1"/>
    <col min="5892" max="6134" width="9.125" style="37"/>
    <col min="6135" max="6135" width="30.125" style="37" customWidth="1"/>
    <col min="6136" max="6138" width="16.625" style="37" customWidth="1"/>
    <col min="6139" max="6139" width="30.125" style="37" customWidth="1"/>
    <col min="6140" max="6142" width="18" style="37" customWidth="1"/>
    <col min="6143" max="6147" width="9.125" style="37" hidden="1" customWidth="1"/>
    <col min="6148" max="6390" width="9.125" style="37"/>
    <col min="6391" max="6391" width="30.125" style="37" customWidth="1"/>
    <col min="6392" max="6394" width="16.625" style="37" customWidth="1"/>
    <col min="6395" max="6395" width="30.125" style="37" customWidth="1"/>
    <col min="6396" max="6398" width="18" style="37" customWidth="1"/>
    <col min="6399" max="6403" width="9.125" style="37" hidden="1" customWidth="1"/>
    <col min="6404" max="6646" width="9.125" style="37"/>
    <col min="6647" max="6647" width="30.125" style="37" customWidth="1"/>
    <col min="6648" max="6650" width="16.625" style="37" customWidth="1"/>
    <col min="6651" max="6651" width="30.125" style="37" customWidth="1"/>
    <col min="6652" max="6654" width="18" style="37" customWidth="1"/>
    <col min="6655" max="6659" width="9.125" style="37" hidden="1" customWidth="1"/>
    <col min="6660" max="6902" width="9.125" style="37"/>
    <col min="6903" max="6903" width="30.125" style="37" customWidth="1"/>
    <col min="6904" max="6906" width="16.625" style="37" customWidth="1"/>
    <col min="6907" max="6907" width="30.125" style="37" customWidth="1"/>
    <col min="6908" max="6910" width="18" style="37" customWidth="1"/>
    <col min="6911" max="6915" width="9.125" style="37" hidden="1" customWidth="1"/>
    <col min="6916" max="7158" width="9.125" style="37"/>
    <col min="7159" max="7159" width="30.125" style="37" customWidth="1"/>
    <col min="7160" max="7162" width="16.625" style="37" customWidth="1"/>
    <col min="7163" max="7163" width="30.125" style="37" customWidth="1"/>
    <col min="7164" max="7166" width="18" style="37" customWidth="1"/>
    <col min="7167" max="7171" width="9.125" style="37" hidden="1" customWidth="1"/>
    <col min="7172" max="7414" width="9.125" style="37"/>
    <col min="7415" max="7415" width="30.125" style="37" customWidth="1"/>
    <col min="7416" max="7418" width="16.625" style="37" customWidth="1"/>
    <col min="7419" max="7419" width="30.125" style="37" customWidth="1"/>
    <col min="7420" max="7422" width="18" style="37" customWidth="1"/>
    <col min="7423" max="7427" width="9.125" style="37" hidden="1" customWidth="1"/>
    <col min="7428" max="7670" width="9.125" style="37"/>
    <col min="7671" max="7671" width="30.125" style="37" customWidth="1"/>
    <col min="7672" max="7674" width="16.625" style="37" customWidth="1"/>
    <col min="7675" max="7675" width="30.125" style="37" customWidth="1"/>
    <col min="7676" max="7678" width="18" style="37" customWidth="1"/>
    <col min="7679" max="7683" width="9.125" style="37" hidden="1" customWidth="1"/>
    <col min="7684" max="7926" width="9.125" style="37"/>
    <col min="7927" max="7927" width="30.125" style="37" customWidth="1"/>
    <col min="7928" max="7930" width="16.625" style="37" customWidth="1"/>
    <col min="7931" max="7931" width="30.125" style="37" customWidth="1"/>
    <col min="7932" max="7934" width="18" style="37" customWidth="1"/>
    <col min="7935" max="7939" width="9.125" style="37" hidden="1" customWidth="1"/>
    <col min="7940" max="8182" width="9.125" style="37"/>
    <col min="8183" max="8183" width="30.125" style="37" customWidth="1"/>
    <col min="8184" max="8186" width="16.625" style="37" customWidth="1"/>
    <col min="8187" max="8187" width="30.125" style="37" customWidth="1"/>
    <col min="8188" max="8190" width="18" style="37" customWidth="1"/>
    <col min="8191" max="8195" width="9.125" style="37" hidden="1" customWidth="1"/>
    <col min="8196" max="8438" width="9.125" style="37"/>
    <col min="8439" max="8439" width="30.125" style="37" customWidth="1"/>
    <col min="8440" max="8442" width="16.625" style="37" customWidth="1"/>
    <col min="8443" max="8443" width="30.125" style="37" customWidth="1"/>
    <col min="8444" max="8446" width="18" style="37" customWidth="1"/>
    <col min="8447" max="8451" width="9.125" style="37" hidden="1" customWidth="1"/>
    <col min="8452" max="8694" width="9.125" style="37"/>
    <col min="8695" max="8695" width="30.125" style="37" customWidth="1"/>
    <col min="8696" max="8698" width="16.625" style="37" customWidth="1"/>
    <col min="8699" max="8699" width="30.125" style="37" customWidth="1"/>
    <col min="8700" max="8702" width="18" style="37" customWidth="1"/>
    <col min="8703" max="8707" width="9.125" style="37" hidden="1" customWidth="1"/>
    <col min="8708" max="8950" width="9.125" style="37"/>
    <col min="8951" max="8951" width="30.125" style="37" customWidth="1"/>
    <col min="8952" max="8954" width="16.625" style="37" customWidth="1"/>
    <col min="8955" max="8955" width="30.125" style="37" customWidth="1"/>
    <col min="8956" max="8958" width="18" style="37" customWidth="1"/>
    <col min="8959" max="8963" width="9.125" style="37" hidden="1" customWidth="1"/>
    <col min="8964" max="9206" width="9.125" style="37"/>
    <col min="9207" max="9207" width="30.125" style="37" customWidth="1"/>
    <col min="9208" max="9210" width="16.625" style="37" customWidth="1"/>
    <col min="9211" max="9211" width="30.125" style="37" customWidth="1"/>
    <col min="9212" max="9214" width="18" style="37" customWidth="1"/>
    <col min="9215" max="9219" width="9.125" style="37" hidden="1" customWidth="1"/>
    <col min="9220" max="9462" width="9.125" style="37"/>
    <col min="9463" max="9463" width="30.125" style="37" customWidth="1"/>
    <col min="9464" max="9466" width="16.625" style="37" customWidth="1"/>
    <col min="9467" max="9467" width="30.125" style="37" customWidth="1"/>
    <col min="9468" max="9470" width="18" style="37" customWidth="1"/>
    <col min="9471" max="9475" width="9.125" style="37" hidden="1" customWidth="1"/>
    <col min="9476" max="9718" width="9.125" style="37"/>
    <col min="9719" max="9719" width="30.125" style="37" customWidth="1"/>
    <col min="9720" max="9722" width="16.625" style="37" customWidth="1"/>
    <col min="9723" max="9723" width="30.125" style="37" customWidth="1"/>
    <col min="9724" max="9726" width="18" style="37" customWidth="1"/>
    <col min="9727" max="9731" width="9.125" style="37" hidden="1" customWidth="1"/>
    <col min="9732" max="9974" width="9.125" style="37"/>
    <col min="9975" max="9975" width="30.125" style="37" customWidth="1"/>
    <col min="9976" max="9978" width="16.625" style="37" customWidth="1"/>
    <col min="9979" max="9979" width="30.125" style="37" customWidth="1"/>
    <col min="9980" max="9982" width="18" style="37" customWidth="1"/>
    <col min="9983" max="9987" width="9.125" style="37" hidden="1" customWidth="1"/>
    <col min="9988" max="10230" width="9.125" style="37"/>
    <col min="10231" max="10231" width="30.125" style="37" customWidth="1"/>
    <col min="10232" max="10234" width="16.625" style="37" customWidth="1"/>
    <col min="10235" max="10235" width="30.125" style="37" customWidth="1"/>
    <col min="10236" max="10238" width="18" style="37" customWidth="1"/>
    <col min="10239" max="10243" width="9.125" style="37" hidden="1" customWidth="1"/>
    <col min="10244" max="10486" width="9.125" style="37"/>
    <col min="10487" max="10487" width="30.125" style="37" customWidth="1"/>
    <col min="10488" max="10490" width="16.625" style="37" customWidth="1"/>
    <col min="10491" max="10491" width="30.125" style="37" customWidth="1"/>
    <col min="10492" max="10494" width="18" style="37" customWidth="1"/>
    <col min="10495" max="10499" width="9.125" style="37" hidden="1" customWidth="1"/>
    <col min="10500" max="10742" width="9.125" style="37"/>
    <col min="10743" max="10743" width="30.125" style="37" customWidth="1"/>
    <col min="10744" max="10746" width="16.625" style="37" customWidth="1"/>
    <col min="10747" max="10747" width="30.125" style="37" customWidth="1"/>
    <col min="10748" max="10750" width="18" style="37" customWidth="1"/>
    <col min="10751" max="10755" width="9.125" style="37" hidden="1" customWidth="1"/>
    <col min="10756" max="10998" width="9.125" style="37"/>
    <col min="10999" max="10999" width="30.125" style="37" customWidth="1"/>
    <col min="11000" max="11002" width="16.625" style="37" customWidth="1"/>
    <col min="11003" max="11003" width="30.125" style="37" customWidth="1"/>
    <col min="11004" max="11006" width="18" style="37" customWidth="1"/>
    <col min="11007" max="11011" width="9.125" style="37" hidden="1" customWidth="1"/>
    <col min="11012" max="11254" width="9.125" style="37"/>
    <col min="11255" max="11255" width="30.125" style="37" customWidth="1"/>
    <col min="11256" max="11258" width="16.625" style="37" customWidth="1"/>
    <col min="11259" max="11259" width="30.125" style="37" customWidth="1"/>
    <col min="11260" max="11262" width="18" style="37" customWidth="1"/>
    <col min="11263" max="11267" width="9.125" style="37" hidden="1" customWidth="1"/>
    <col min="11268" max="11510" width="9.125" style="37"/>
    <col min="11511" max="11511" width="30.125" style="37" customWidth="1"/>
    <col min="11512" max="11514" width="16.625" style="37" customWidth="1"/>
    <col min="11515" max="11515" width="30.125" style="37" customWidth="1"/>
    <col min="11516" max="11518" width="18" style="37" customWidth="1"/>
    <col min="11519" max="11523" width="9.125" style="37" hidden="1" customWidth="1"/>
    <col min="11524" max="11766" width="9.125" style="37"/>
    <col min="11767" max="11767" width="30.125" style="37" customWidth="1"/>
    <col min="11768" max="11770" width="16.625" style="37" customWidth="1"/>
    <col min="11771" max="11771" width="30.125" style="37" customWidth="1"/>
    <col min="11772" max="11774" width="18" style="37" customWidth="1"/>
    <col min="11775" max="11779" width="9.125" style="37" hidden="1" customWidth="1"/>
    <col min="11780" max="12022" width="9.125" style="37"/>
    <col min="12023" max="12023" width="30.125" style="37" customWidth="1"/>
    <col min="12024" max="12026" width="16.625" style="37" customWidth="1"/>
    <col min="12027" max="12027" width="30.125" style="37" customWidth="1"/>
    <col min="12028" max="12030" width="18" style="37" customWidth="1"/>
    <col min="12031" max="12035" width="9.125" style="37" hidden="1" customWidth="1"/>
    <col min="12036" max="12278" width="9.125" style="37"/>
    <col min="12279" max="12279" width="30.125" style="37" customWidth="1"/>
    <col min="12280" max="12282" width="16.625" style="37" customWidth="1"/>
    <col min="12283" max="12283" width="30.125" style="37" customWidth="1"/>
    <col min="12284" max="12286" width="18" style="37" customWidth="1"/>
    <col min="12287" max="12291" width="9.125" style="37" hidden="1" customWidth="1"/>
    <col min="12292" max="12534" width="9.125" style="37"/>
    <col min="12535" max="12535" width="30.125" style="37" customWidth="1"/>
    <col min="12536" max="12538" width="16.625" style="37" customWidth="1"/>
    <col min="12539" max="12539" width="30.125" style="37" customWidth="1"/>
    <col min="12540" max="12542" width="18" style="37" customWidth="1"/>
    <col min="12543" max="12547" width="9.125" style="37" hidden="1" customWidth="1"/>
    <col min="12548" max="12790" width="9.125" style="37"/>
    <col min="12791" max="12791" width="30.125" style="37" customWidth="1"/>
    <col min="12792" max="12794" width="16.625" style="37" customWidth="1"/>
    <col min="12795" max="12795" width="30.125" style="37" customWidth="1"/>
    <col min="12796" max="12798" width="18" style="37" customWidth="1"/>
    <col min="12799" max="12803" width="9.125" style="37" hidden="1" customWidth="1"/>
    <col min="12804" max="13046" width="9.125" style="37"/>
    <col min="13047" max="13047" width="30.125" style="37" customWidth="1"/>
    <col min="13048" max="13050" width="16.625" style="37" customWidth="1"/>
    <col min="13051" max="13051" width="30.125" style="37" customWidth="1"/>
    <col min="13052" max="13054" width="18" style="37" customWidth="1"/>
    <col min="13055" max="13059" width="9.125" style="37" hidden="1" customWidth="1"/>
    <col min="13060" max="13302" width="9.125" style="37"/>
    <col min="13303" max="13303" width="30.125" style="37" customWidth="1"/>
    <col min="13304" max="13306" width="16.625" style="37" customWidth="1"/>
    <col min="13307" max="13307" width="30.125" style="37" customWidth="1"/>
    <col min="13308" max="13310" width="18" style="37" customWidth="1"/>
    <col min="13311" max="13315" width="9.125" style="37" hidden="1" customWidth="1"/>
    <col min="13316" max="13558" width="9.125" style="37"/>
    <col min="13559" max="13559" width="30.125" style="37" customWidth="1"/>
    <col min="13560" max="13562" width="16.625" style="37" customWidth="1"/>
    <col min="13563" max="13563" width="30.125" style="37" customWidth="1"/>
    <col min="13564" max="13566" width="18" style="37" customWidth="1"/>
    <col min="13567" max="13571" width="9.125" style="37" hidden="1" customWidth="1"/>
    <col min="13572" max="13814" width="9.125" style="37"/>
    <col min="13815" max="13815" width="30.125" style="37" customWidth="1"/>
    <col min="13816" max="13818" width="16.625" style="37" customWidth="1"/>
    <col min="13819" max="13819" width="30.125" style="37" customWidth="1"/>
    <col min="13820" max="13822" width="18" style="37" customWidth="1"/>
    <col min="13823" max="13827" width="9.125" style="37" hidden="1" customWidth="1"/>
    <col min="13828" max="14070" width="9.125" style="37"/>
    <col min="14071" max="14071" width="30.125" style="37" customWidth="1"/>
    <col min="14072" max="14074" width="16.625" style="37" customWidth="1"/>
    <col min="14075" max="14075" width="30.125" style="37" customWidth="1"/>
    <col min="14076" max="14078" width="18" style="37" customWidth="1"/>
    <col min="14079" max="14083" width="9.125" style="37" hidden="1" customWidth="1"/>
    <col min="14084" max="14326" width="9.125" style="37"/>
    <col min="14327" max="14327" width="30.125" style="37" customWidth="1"/>
    <col min="14328" max="14330" width="16.625" style="37" customWidth="1"/>
    <col min="14331" max="14331" width="30.125" style="37" customWidth="1"/>
    <col min="14332" max="14334" width="18" style="37" customWidth="1"/>
    <col min="14335" max="14339" width="9.125" style="37" hidden="1" customWidth="1"/>
    <col min="14340" max="14582" width="9.125" style="37"/>
    <col min="14583" max="14583" width="30.125" style="37" customWidth="1"/>
    <col min="14584" max="14586" width="16.625" style="37" customWidth="1"/>
    <col min="14587" max="14587" width="30.125" style="37" customWidth="1"/>
    <col min="14588" max="14590" width="18" style="37" customWidth="1"/>
    <col min="14591" max="14595" width="9.125" style="37" hidden="1" customWidth="1"/>
    <col min="14596" max="14838" width="9.125" style="37"/>
    <col min="14839" max="14839" width="30.125" style="37" customWidth="1"/>
    <col min="14840" max="14842" width="16.625" style="37" customWidth="1"/>
    <col min="14843" max="14843" width="30.125" style="37" customWidth="1"/>
    <col min="14844" max="14846" width="18" style="37" customWidth="1"/>
    <col min="14847" max="14851" width="9.125" style="37" hidden="1" customWidth="1"/>
    <col min="14852" max="15094" width="9.125" style="37"/>
    <col min="15095" max="15095" width="30.125" style="37" customWidth="1"/>
    <col min="15096" max="15098" width="16.625" style="37" customWidth="1"/>
    <col min="15099" max="15099" width="30.125" style="37" customWidth="1"/>
    <col min="15100" max="15102" width="18" style="37" customWidth="1"/>
    <col min="15103" max="15107" width="9.125" style="37" hidden="1" customWidth="1"/>
    <col min="15108" max="15350" width="9.125" style="37"/>
    <col min="15351" max="15351" width="30.125" style="37" customWidth="1"/>
    <col min="15352" max="15354" width="16.625" style="37" customWidth="1"/>
    <col min="15355" max="15355" width="30.125" style="37" customWidth="1"/>
    <col min="15356" max="15358" width="18" style="37" customWidth="1"/>
    <col min="15359" max="15363" width="9.125" style="37" hidden="1" customWidth="1"/>
    <col min="15364" max="15606" width="9.125" style="37"/>
    <col min="15607" max="15607" width="30.125" style="37" customWidth="1"/>
    <col min="15608" max="15610" width="16.625" style="37" customWidth="1"/>
    <col min="15611" max="15611" width="30.125" style="37" customWidth="1"/>
    <col min="15612" max="15614" width="18" style="37" customWidth="1"/>
    <col min="15615" max="15619" width="9.125" style="37" hidden="1" customWidth="1"/>
    <col min="15620" max="15862" width="9.125" style="37"/>
    <col min="15863" max="15863" width="30.125" style="37" customWidth="1"/>
    <col min="15864" max="15866" width="16.625" style="37" customWidth="1"/>
    <col min="15867" max="15867" width="30.125" style="37" customWidth="1"/>
    <col min="15868" max="15870" width="18" style="37" customWidth="1"/>
    <col min="15871" max="15875" width="9.125" style="37" hidden="1" customWidth="1"/>
    <col min="15876" max="16118" width="9.125" style="37"/>
    <col min="16119" max="16119" width="30.125" style="37" customWidth="1"/>
    <col min="16120" max="16122" width="16.625" style="37" customWidth="1"/>
    <col min="16123" max="16123" width="30.125" style="37" customWidth="1"/>
    <col min="16124" max="16126" width="18" style="37" customWidth="1"/>
    <col min="16127" max="16131" width="9.125" style="37" hidden="1" customWidth="1"/>
    <col min="16132" max="16384" width="9.125" style="37"/>
  </cols>
  <sheetData>
    <row r="1" spans="1:4" s="32" customFormat="1" ht="19.5" customHeight="1">
      <c r="A1" s="8" t="s">
        <v>209</v>
      </c>
      <c r="B1" s="31"/>
      <c r="C1" s="31"/>
    </row>
    <row r="2" spans="1:4" s="31" customFormat="1" ht="20.25">
      <c r="A2" s="216" t="s">
        <v>328</v>
      </c>
      <c r="B2" s="216"/>
      <c r="C2" s="216"/>
      <c r="D2" s="216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3" t="s">
        <v>123</v>
      </c>
      <c r="B4" s="118" t="s">
        <v>45</v>
      </c>
      <c r="C4" s="119" t="s">
        <v>2</v>
      </c>
      <c r="D4" s="120" t="s">
        <v>200</v>
      </c>
    </row>
    <row r="5" spans="1:4" s="34" customFormat="1" ht="24.95" customHeight="1">
      <c r="A5" s="81" t="s">
        <v>61</v>
      </c>
      <c r="B5" s="142">
        <f>SUM(B6:B19)</f>
        <v>56</v>
      </c>
      <c r="C5" s="142">
        <f>SUM(C6:C19)</f>
        <v>1</v>
      </c>
      <c r="D5" s="165">
        <f>C5/B5</f>
        <v>1.7857142857142856E-2</v>
      </c>
    </row>
    <row r="6" spans="1:4" s="34" customFormat="1" ht="24.95" customHeight="1">
      <c r="A6" s="76" t="s">
        <v>63</v>
      </c>
      <c r="B6" s="82"/>
      <c r="C6" s="82"/>
      <c r="D6" s="83"/>
    </row>
    <row r="7" spans="1:4" s="34" customFormat="1" ht="24.95" customHeight="1">
      <c r="A7" s="76" t="s">
        <v>64</v>
      </c>
      <c r="B7" s="82"/>
      <c r="C7" s="82"/>
      <c r="D7" s="83"/>
    </row>
    <row r="8" spans="1:4" s="34" customFormat="1" ht="24.95" customHeight="1">
      <c r="A8" s="76" t="s">
        <v>65</v>
      </c>
      <c r="B8" s="82"/>
      <c r="C8" s="82"/>
      <c r="D8" s="83"/>
    </row>
    <row r="9" spans="1:4" s="34" customFormat="1" ht="24.95" customHeight="1">
      <c r="A9" s="76" t="s">
        <v>66</v>
      </c>
      <c r="B9" s="82"/>
      <c r="C9" s="82"/>
      <c r="D9" s="83"/>
    </row>
    <row r="10" spans="1:4" s="34" customFormat="1" ht="24.95" customHeight="1">
      <c r="A10" s="76" t="s">
        <v>67</v>
      </c>
      <c r="B10" s="141"/>
      <c r="C10" s="82"/>
      <c r="D10" s="164"/>
    </row>
    <row r="11" spans="1:4" s="34" customFormat="1" ht="24.95" customHeight="1">
      <c r="A11" s="76" t="s">
        <v>68</v>
      </c>
      <c r="B11" s="84"/>
      <c r="C11" s="82"/>
      <c r="D11" s="83"/>
    </row>
    <row r="12" spans="1:4" s="35" customFormat="1" ht="24.95" customHeight="1">
      <c r="A12" s="76" t="s">
        <v>69</v>
      </c>
      <c r="B12" s="141"/>
      <c r="C12" s="82"/>
      <c r="D12" s="164"/>
    </row>
    <row r="13" spans="1:4" s="36" customFormat="1" ht="24.95" customHeight="1">
      <c r="A13" s="76" t="s">
        <v>70</v>
      </c>
      <c r="B13" s="84"/>
      <c r="C13" s="82"/>
      <c r="D13" s="83"/>
    </row>
    <row r="14" spans="1:4" ht="24.95" customHeight="1">
      <c r="A14" s="76" t="s">
        <v>71</v>
      </c>
      <c r="B14" s="84"/>
      <c r="C14" s="82"/>
      <c r="D14" s="83"/>
    </row>
    <row r="15" spans="1:4" ht="24.95" customHeight="1">
      <c r="A15" s="76" t="s">
        <v>72</v>
      </c>
      <c r="B15" s="84"/>
      <c r="C15" s="82"/>
      <c r="D15" s="83"/>
    </row>
    <row r="16" spans="1:4" ht="24.95" customHeight="1">
      <c r="A16" s="76" t="s">
        <v>73</v>
      </c>
      <c r="B16" s="141"/>
      <c r="C16" s="82"/>
      <c r="D16" s="83"/>
    </row>
    <row r="17" spans="1:4" ht="33" customHeight="1">
      <c r="A17" s="76" t="s">
        <v>74</v>
      </c>
      <c r="B17" s="84"/>
      <c r="C17" s="82"/>
      <c r="D17" s="83"/>
    </row>
    <row r="18" spans="1:4" ht="24.95" customHeight="1">
      <c r="A18" s="76" t="s">
        <v>410</v>
      </c>
      <c r="B18" s="193">
        <v>56</v>
      </c>
      <c r="C18" s="192">
        <v>1</v>
      </c>
      <c r="D18" s="164">
        <f>C18/B18</f>
        <v>1.7857142857142856E-2</v>
      </c>
    </row>
    <row r="19" spans="1:4" ht="24.95" customHeight="1">
      <c r="A19" s="85"/>
      <c r="B19" s="86"/>
      <c r="C19" s="86"/>
      <c r="D19" s="87"/>
    </row>
  </sheetData>
  <mergeCells count="1">
    <mergeCell ref="A2:D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B22" sqref="B22"/>
    </sheetView>
  </sheetViews>
  <sheetFormatPr defaultRowHeight="13.5"/>
  <cols>
    <col min="1" max="4" width="22" style="59" customWidth="1"/>
    <col min="5" max="5" width="28.875" style="59" customWidth="1"/>
    <col min="6" max="16384" width="9" style="59"/>
  </cols>
  <sheetData>
    <row r="1" spans="1:4" ht="91.5" customHeight="1">
      <c r="A1" s="211" t="s">
        <v>329</v>
      </c>
      <c r="B1" s="212"/>
      <c r="C1" s="212"/>
      <c r="D1" s="212"/>
    </row>
    <row r="2" spans="1:4">
      <c r="A2" s="217" t="s">
        <v>414</v>
      </c>
      <c r="B2" s="218"/>
      <c r="C2" s="218"/>
      <c r="D2" s="218"/>
    </row>
    <row r="3" spans="1:4">
      <c r="A3" s="218"/>
      <c r="B3" s="218"/>
      <c r="C3" s="218"/>
      <c r="D3" s="218"/>
    </row>
    <row r="4" spans="1:4">
      <c r="A4" s="218"/>
      <c r="B4" s="218"/>
      <c r="C4" s="218"/>
      <c r="D4" s="218"/>
    </row>
    <row r="5" spans="1:4">
      <c r="A5" s="218"/>
      <c r="B5" s="218"/>
      <c r="C5" s="218"/>
      <c r="D5" s="218"/>
    </row>
    <row r="6" spans="1:4">
      <c r="A6" s="218"/>
      <c r="B6" s="218"/>
      <c r="C6" s="218"/>
      <c r="D6" s="218"/>
    </row>
    <row r="7" spans="1:4">
      <c r="A7" s="218"/>
      <c r="B7" s="218"/>
      <c r="C7" s="218"/>
      <c r="D7" s="218"/>
    </row>
    <row r="8" spans="1:4">
      <c r="A8" s="218"/>
      <c r="B8" s="218"/>
      <c r="C8" s="218"/>
      <c r="D8" s="218"/>
    </row>
    <row r="9" spans="1:4">
      <c r="A9" s="218"/>
      <c r="B9" s="218"/>
      <c r="C9" s="218"/>
      <c r="D9" s="218"/>
    </row>
    <row r="10" spans="1:4">
      <c r="A10" s="218"/>
      <c r="B10" s="218"/>
      <c r="C10" s="218"/>
      <c r="D10" s="218"/>
    </row>
    <row r="11" spans="1:4">
      <c r="A11" s="218"/>
      <c r="B11" s="218"/>
      <c r="C11" s="218"/>
      <c r="D11" s="218"/>
    </row>
    <row r="12" spans="1:4">
      <c r="A12" s="218"/>
      <c r="B12" s="218"/>
      <c r="C12" s="218"/>
      <c r="D12" s="218"/>
    </row>
    <row r="13" spans="1:4">
      <c r="A13" s="218"/>
      <c r="B13" s="218"/>
      <c r="C13" s="218"/>
      <c r="D13" s="218"/>
    </row>
    <row r="14" spans="1:4">
      <c r="A14" s="218"/>
      <c r="B14" s="218"/>
      <c r="C14" s="218"/>
      <c r="D14" s="218"/>
    </row>
    <row r="15" spans="1:4">
      <c r="A15" s="218"/>
      <c r="B15" s="218"/>
      <c r="C15" s="218"/>
      <c r="D15" s="218"/>
    </row>
    <row r="16" spans="1:4">
      <c r="A16" s="218"/>
      <c r="B16" s="218"/>
      <c r="C16" s="218"/>
      <c r="D16" s="218"/>
    </row>
  </sheetData>
  <mergeCells count="2">
    <mergeCell ref="A1:D1"/>
    <mergeCell ref="A2:D16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11</vt:i4>
      </vt:variant>
    </vt:vector>
  </HeadingPairs>
  <TitlesOfParts>
    <vt:vector size="47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  <vt:lpstr>'20-债务还本付息'!Print_Area</vt:lpstr>
      <vt:lpstr>'10-2022公共支出'!Print_Titles</vt:lpstr>
      <vt:lpstr>'11-2022公共转移支付收入'!Print_Titles</vt:lpstr>
      <vt:lpstr>'1-2021公共收入'!Print_Titles</vt:lpstr>
      <vt:lpstr>'15-2022国资收入'!Print_Titles</vt:lpstr>
      <vt:lpstr>'16-2022国资支出'!Print_Titles</vt:lpstr>
      <vt:lpstr>'2-2021公共支出'!Print_Titles</vt:lpstr>
      <vt:lpstr>'3-2021公共转移支付收入'!Print_Titles</vt:lpstr>
      <vt:lpstr>'7-2021国资收入'!Print_Titles</vt:lpstr>
      <vt:lpstr>'8-2021国资支出'!Print_Titles</vt:lpstr>
      <vt:lpstr>'9-2022公共收入'!Print_Titles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2022-09-29T04:49:48Z</dcterms:modified>
</cp:coreProperties>
</file>