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 tabRatio="805" firstSheet="24" activeTab="35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7"/>
  <c r="D12"/>
  <c r="D13"/>
  <c r="D14"/>
  <c r="D15"/>
  <c r="D16"/>
  <c r="D17"/>
  <c r="D19"/>
  <c r="D24"/>
  <c r="D27"/>
  <c r="C5"/>
  <c r="C6" i="26"/>
  <c r="D18" i="67" l="1"/>
  <c r="D12"/>
  <c r="D10"/>
  <c r="B5"/>
  <c r="C5"/>
  <c r="D5" l="1"/>
  <c r="D60" i="28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B17"/>
  <c r="D17" s="1"/>
  <c r="D16"/>
  <c r="D15"/>
  <c r="D14"/>
  <c r="D13"/>
  <c r="D12"/>
  <c r="D11"/>
  <c r="D10"/>
  <c r="D9"/>
  <c r="D8"/>
  <c r="D7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C61" s="1"/>
  <c r="B5"/>
  <c r="D5" l="1"/>
  <c r="D39" i="28"/>
  <c r="C61"/>
  <c r="D39" i="6"/>
  <c r="B5" i="28"/>
  <c r="B61" i="6"/>
  <c r="D61" s="1"/>
  <c r="B61" i="28" l="1"/>
  <c r="D61" s="1"/>
  <c r="D5"/>
  <c r="D13" i="34"/>
  <c r="D12"/>
  <c r="D11"/>
  <c r="D10"/>
  <c r="D9"/>
  <c r="D8"/>
  <c r="D7"/>
  <c r="D6"/>
  <c r="D5"/>
  <c r="C13" i="47" l="1"/>
  <c r="E7" i="44"/>
  <c r="B7"/>
  <c r="D6" i="39" l="1"/>
  <c r="C5"/>
  <c r="B5"/>
  <c r="D5" s="1"/>
  <c r="C5" i="38"/>
  <c r="B5" i="33"/>
  <c r="B5" i="38" l="1"/>
  <c r="D5" s="1"/>
  <c r="D6"/>
  <c r="C14" i="34"/>
  <c r="B14"/>
  <c r="D14" l="1"/>
  <c r="D20" i="26"/>
  <c r="D21"/>
  <c r="D19"/>
  <c r="D18"/>
  <c r="D17"/>
  <c r="D16"/>
  <c r="D15"/>
  <c r="D14"/>
  <c r="D13"/>
  <c r="D12"/>
  <c r="D11"/>
  <c r="D10"/>
  <c r="D9"/>
  <c r="D8"/>
  <c r="D7"/>
  <c r="B5" i="27"/>
  <c r="D5" s="1"/>
  <c r="B22" i="26" l="1"/>
  <c r="B6"/>
  <c r="D6" i="20"/>
  <c r="C5"/>
  <c r="D18" i="14"/>
  <c r="C5"/>
  <c r="B5" i="26" l="1"/>
  <c r="D28"/>
  <c r="D24"/>
  <c r="D29"/>
  <c r="D25"/>
  <c r="D26"/>
  <c r="D27"/>
  <c r="D6"/>
  <c r="D14" i="15"/>
  <c r="D13"/>
  <c r="D12"/>
  <c r="D11"/>
  <c r="D10"/>
  <c r="D9"/>
  <c r="D8"/>
  <c r="D7"/>
  <c r="D6"/>
  <c r="C5"/>
  <c r="D23" i="26" l="1"/>
  <c r="C22"/>
  <c r="D29" i="4"/>
  <c r="D28"/>
  <c r="D27"/>
  <c r="D26"/>
  <c r="D25"/>
  <c r="D24"/>
  <c r="D23"/>
  <c r="D21"/>
  <c r="D19"/>
  <c r="D17"/>
  <c r="D16"/>
  <c r="D15"/>
  <c r="D14"/>
  <c r="D13"/>
  <c r="D12"/>
  <c r="D11"/>
  <c r="D10"/>
  <c r="D9"/>
  <c r="D8"/>
  <c r="D7"/>
  <c r="C22"/>
  <c r="D29" i="5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6"/>
  <c r="C5"/>
  <c r="D22" i="26" l="1"/>
  <c r="C5"/>
  <c r="D5" s="1"/>
  <c r="C6" i="4"/>
  <c r="C5" l="1"/>
  <c r="B15" i="16" l="1"/>
  <c r="B5" i="21" l="1"/>
  <c r="B5" i="20"/>
  <c r="D5" s="1"/>
  <c r="B5" i="15"/>
  <c r="D5" s="1"/>
  <c r="B5" i="14"/>
  <c r="D5" s="1"/>
  <c r="B5" i="5"/>
  <c r="D5" s="1"/>
  <c r="B22" i="4"/>
  <c r="D22" s="1"/>
  <c r="B6"/>
  <c r="B5" l="1"/>
  <c r="D5" s="1"/>
  <c r="D6"/>
</calcChain>
</file>

<file path=xl/sharedStrings.xml><?xml version="1.0" encoding="utf-8"?>
<sst xmlns="http://schemas.openxmlformats.org/spreadsheetml/2006/main" count="611" uniqueCount="422">
  <si>
    <t xml:space="preserve"> </t>
  </si>
  <si>
    <t>单位：万元</t>
  </si>
  <si>
    <t>2021年执行数</t>
    <phoneticPr fontId="7" type="noConversion"/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</si>
  <si>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</si>
  <si>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</si>
  <si>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</si>
  <si>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</si>
  <si>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</si>
  <si>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</si>
  <si>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</si>
  <si>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</si>
  <si>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</si>
  <si>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</si>
  <si>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十三、交通运输支出</t>
  </si>
  <si>
    <t>十五、商业服务业等支出</t>
  </si>
  <si>
    <t>十六、金融支出</t>
  </si>
  <si>
    <t>十七、援助其他地区支出</t>
  </si>
  <si>
    <t>十八、自然资源海洋气象等支出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</si>
  <si>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</si>
  <si>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</si>
  <si>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</si>
  <si>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</si>
  <si>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</si>
  <si>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</si>
  <si>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</si>
  <si>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</si>
  <si>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</si>
  <si>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</si>
  <si>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</si>
  <si>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</si>
  <si>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</si>
  <si>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</si>
  <si>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2020年决算数</t>
  </si>
  <si>
    <t>2020年决算数</t>
    <phoneticPr fontId="7" type="noConversion"/>
  </si>
  <si>
    <t>2021年执行数</t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</si>
  <si>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</si>
  <si>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</si>
  <si>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</si>
  <si>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</si>
  <si>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</si>
  <si>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</si>
  <si>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</si>
  <si>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</si>
  <si>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</si>
  <si>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</si>
  <si>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</si>
  <si>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</si>
  <si>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</si>
  <si>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</si>
  <si>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</si>
  <si>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</si>
  <si>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</si>
  <si>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</si>
  <si>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</si>
  <si>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</si>
  <si>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</si>
  <si>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</si>
  <si>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七、国有土地使用权出让收入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</si>
  <si>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</si>
  <si>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</si>
  <si>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</si>
  <si>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</si>
  <si>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</si>
  <si>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</si>
  <si>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</si>
  <si>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</si>
  <si>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</si>
  <si>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</si>
  <si>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</si>
  <si>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</si>
  <si>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</si>
  <si>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</si>
  <si>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</si>
  <si>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</si>
  <si>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</si>
  <si>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</si>
  <si>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</si>
  <si>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</si>
  <si>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</si>
  <si>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</si>
  <si>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</si>
  <si>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</si>
  <si>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2021年预算数</t>
    <phoneticPr fontId="5" type="noConversion"/>
  </si>
  <si>
    <t>2021年执行数</t>
    <phoneticPr fontId="5" type="noConversion"/>
  </si>
  <si>
    <t>2022年预算数</t>
    <phoneticPr fontId="5" type="noConversion"/>
  </si>
  <si>
    <t>2022年预算数</t>
    <phoneticPr fontId="5" type="noConversion"/>
  </si>
  <si>
    <t>2022年预算数</t>
    <phoneticPr fontId="2" type="noConversion"/>
  </si>
  <si>
    <t>2022年预算数</t>
    <phoneticPr fontId="7" type="noConversion"/>
  </si>
  <si>
    <t>2021年预算数</t>
    <phoneticPr fontId="7" type="noConversion"/>
  </si>
  <si>
    <t>2021年执行数</t>
    <phoneticPr fontId="5" type="noConversion"/>
  </si>
  <si>
    <t>202年预算数</t>
    <phoneticPr fontId="5" type="noConversion"/>
  </si>
  <si>
    <t>2022年预算数</t>
    <phoneticPr fontId="5" type="noConversion"/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</si>
  <si>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</si>
  <si>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</si>
  <si>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</si>
  <si>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一、2021年预算执行</t>
    <phoneticPr fontId="5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</si>
  <si>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</si>
  <si>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</si>
  <si>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</si>
  <si>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</si>
  <si>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</si>
  <si>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</si>
  <si>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</si>
  <si>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</si>
  <si>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</si>
  <si>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</si>
  <si>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</si>
  <si>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</si>
  <si>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</si>
  <si>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</si>
  <si>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</si>
  <si>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</si>
  <si>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</si>
  <si>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</si>
  <si>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</si>
  <si>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</si>
  <si>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</si>
  <si>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</si>
  <si>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</si>
  <si>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</si>
  <si>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</si>
  <si>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</si>
  <si>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</si>
  <si>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</si>
  <si>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</si>
  <si>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</si>
  <si>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</si>
  <si>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</si>
  <si>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2021年债务余额预计执行数</t>
  </si>
  <si>
    <t>2021年债务限额</t>
  </si>
  <si>
    <t>地   区</t>
  </si>
  <si>
    <t>单位：亿元</t>
  </si>
  <si>
    <t>七、2022年地方政府一般债务限额</t>
  </si>
  <si>
    <t>六、2022年地方财政赤字</t>
  </si>
  <si>
    <t>五、2021年末地方政府一般债务余额预计执行数</t>
  </si>
  <si>
    <t>四、2021年地方政府一般债务还本支出</t>
  </si>
  <si>
    <t xml:space="preserve">          2021年地方政府一般债券发行额</t>
  </si>
  <si>
    <t>三、2021年地方政府一般债务发行额</t>
  </si>
  <si>
    <t>二、2021年末地方政府一般债务限额</t>
  </si>
  <si>
    <t>执行数</t>
  </si>
  <si>
    <t>预算数</t>
  </si>
  <si>
    <t>七、2022年末地方政府专项债务限额</t>
  </si>
  <si>
    <t>六、2022年地方政府专项债务新增限额</t>
  </si>
  <si>
    <t>五、2021年末地方政府专项债务余额预计执行数</t>
  </si>
  <si>
    <t>四、2021年地方政府专项债务还本支出</t>
  </si>
  <si>
    <t>三、2021年地方政府专项债务发行额</t>
  </si>
  <si>
    <t>二、2021年末地方政府专项债务限额</t>
  </si>
  <si>
    <t>S</t>
  </si>
  <si>
    <t>（二）专项债券</t>
  </si>
  <si>
    <t>R</t>
  </si>
  <si>
    <t>（一）一般债券</t>
  </si>
  <si>
    <t>Q=R+S</t>
  </si>
  <si>
    <t>五、2022年付息支出预算数</t>
  </si>
  <si>
    <t>P</t>
  </si>
  <si>
    <t xml:space="preserve">   其中：再融资</t>
  </si>
  <si>
    <t>O</t>
  </si>
  <si>
    <t>N</t>
  </si>
  <si>
    <t>M</t>
  </si>
  <si>
    <t>L=M+O</t>
  </si>
  <si>
    <t>四、2022年还本支出预算数</t>
  </si>
  <si>
    <t>K</t>
  </si>
  <si>
    <t>J</t>
  </si>
  <si>
    <t>I=J+K</t>
  </si>
  <si>
    <t>三、2021年付息支出预计执行数</t>
  </si>
  <si>
    <t>H</t>
  </si>
  <si>
    <t>G</t>
  </si>
  <si>
    <t>F=G+H</t>
  </si>
  <si>
    <t>二、2021年还本支出预计执行数</t>
  </si>
  <si>
    <t xml:space="preserve">   其中：再融资债券</t>
  </si>
  <si>
    <t>D</t>
  </si>
  <si>
    <t>A=B+D</t>
  </si>
  <si>
    <t>一、2021年发行预计执行数</t>
  </si>
  <si>
    <t>本级</t>
  </si>
  <si>
    <t>公式</t>
  </si>
  <si>
    <t>其中： 一般债务限额</t>
  </si>
  <si>
    <t>二：提前下达的2022年地方政府债务限额</t>
  </si>
  <si>
    <t>一：2021年地方政府债务限额</t>
  </si>
  <si>
    <t>项目类型</t>
  </si>
  <si>
    <t>序号</t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</si>
  <si>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</si>
  <si>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</si>
  <si>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</si>
  <si>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</si>
  <si>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</si>
  <si>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</si>
  <si>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</si>
  <si>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</si>
  <si>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</si>
  <si>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</si>
  <si>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</si>
  <si>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</si>
  <si>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</si>
  <si>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</si>
  <si>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</si>
  <si>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</si>
  <si>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</si>
  <si>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</si>
  <si>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</si>
  <si>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</si>
  <si>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</si>
  <si>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</si>
  <si>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</si>
  <si>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</si>
  <si>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</si>
  <si>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</si>
  <si>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</si>
  <si>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</si>
  <si>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</si>
  <si>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</si>
  <si>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</si>
  <si>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</si>
  <si>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二、2022年预算（草案）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</si>
  <si>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</si>
  <si>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</si>
  <si>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</si>
  <si>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</si>
  <si>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</si>
  <si>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</si>
  <si>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</si>
  <si>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</si>
  <si>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</si>
  <si>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</si>
  <si>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</si>
  <si>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</si>
  <si>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</si>
  <si>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</si>
  <si>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</si>
  <si>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</si>
  <si>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</si>
  <si>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</si>
  <si>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</si>
  <si>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</si>
  <si>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</si>
  <si>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</si>
  <si>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</si>
  <si>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</si>
  <si>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</si>
  <si>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</si>
  <si>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</si>
  <si>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</si>
  <si>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</si>
  <si>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</si>
  <si>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</si>
  <si>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</si>
  <si>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</si>
  <si>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</si>
  <si>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</si>
  <si>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</si>
  <si>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</si>
  <si>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</si>
  <si>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</si>
  <si>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</si>
  <si>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</si>
  <si>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</si>
  <si>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</si>
  <si>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</si>
  <si>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</si>
  <si>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</si>
  <si>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</si>
  <si>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</si>
  <si>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</si>
  <si>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</si>
  <si>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其他支出</t>
    <phoneticPr fontId="5" type="noConversion"/>
  </si>
  <si>
    <t>抗疫特别国债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</si>
  <si>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</si>
  <si>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</si>
  <si>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</si>
  <si>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</si>
  <si>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</si>
  <si>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</si>
  <si>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</si>
  <si>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</si>
  <si>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</si>
  <si>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</si>
  <si>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</si>
  <si>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>一、2020年末地方政府一般债务余额实际数</t>
    <phoneticPr fontId="3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</si>
  <si>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</si>
  <si>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</si>
  <si>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一、2020年末地方政府专项债务余额实际数</t>
    <phoneticPr fontId="3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</si>
  <si>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</si>
  <si>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</si>
  <si>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</si>
  <si>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</si>
  <si>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</si>
  <si>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</si>
  <si>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</si>
  <si>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</si>
  <si>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</si>
  <si>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</si>
  <si>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</si>
  <si>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</si>
  <si>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</si>
  <si>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</si>
  <si>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</si>
  <si>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</si>
  <si>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</si>
  <si>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</si>
  <si>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</si>
  <si>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</si>
  <si>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>均衡财力和激励引导转移支付</t>
    <phoneticPr fontId="5" type="noConversion"/>
  </si>
  <si>
    <t>体制补助</t>
    <phoneticPr fontId="5" type="noConversion"/>
  </si>
  <si>
    <t>城乡居民医疗保险转移支付</t>
    <phoneticPr fontId="5" type="noConversion"/>
  </si>
  <si>
    <t>其他一般性转移支付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</si>
  <si>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</si>
  <si>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</si>
  <si>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</si>
  <si>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</si>
  <si>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粮油物资储备共同财政事权转移支付收入  </t>
    <phoneticPr fontId="5" type="noConversion"/>
  </si>
  <si>
    <t>二、专项转移支付收入</t>
    <phoneticPr fontId="15" type="noConversion"/>
  </si>
  <si>
    <t>2022年预算数</t>
    <phoneticPr fontId="3" type="noConversion"/>
  </si>
  <si>
    <t>2021年一般公共预算收入执行表</t>
    <phoneticPr fontId="7" type="noConversion"/>
  </si>
  <si>
    <t>关于2021年一般公共预算
收入执行情况的说明</t>
    <phoneticPr fontId="15" type="noConversion"/>
  </si>
  <si>
    <t>2021年一般公共预算支出执行表</t>
    <phoneticPr fontId="7" type="noConversion"/>
  </si>
  <si>
    <t>关于2021年一般公共预算
支出执行情况的说明</t>
    <phoneticPr fontId="15" type="noConversion"/>
  </si>
  <si>
    <t>2021年一般公共预算转移支付收入执行表</t>
    <phoneticPr fontId="2" type="noConversion"/>
  </si>
  <si>
    <t>2021年政府性基金预算收入执行表</t>
    <phoneticPr fontId="7" type="noConversion"/>
  </si>
  <si>
    <t>关于2021年政府性基金预算
收入执行情况的说明</t>
    <phoneticPr fontId="5" type="noConversion"/>
  </si>
  <si>
    <t>2021年政府性基金预算支出执行表</t>
    <phoneticPr fontId="7" type="noConversion"/>
  </si>
  <si>
    <t>关于2021年政府性基金预算
支出执行情况的说明</t>
    <phoneticPr fontId="5" type="noConversion"/>
  </si>
  <si>
    <t>2021年政府性基金预算转移支付收入执行表</t>
    <phoneticPr fontId="2" type="noConversion"/>
  </si>
  <si>
    <t>2021年国有资本经营预算收入执行表</t>
    <phoneticPr fontId="7" type="noConversion"/>
  </si>
  <si>
    <t>关于2021年国有资本经营预算
收入执行情况的说明</t>
    <phoneticPr fontId="5" type="noConversion"/>
  </si>
  <si>
    <t>2021年国有资本经营预算支出执行表</t>
    <phoneticPr fontId="7" type="noConversion"/>
  </si>
  <si>
    <t>关于2021年国有资本经营预算
支出执行情况的说明</t>
    <phoneticPr fontId="5" type="noConversion"/>
  </si>
  <si>
    <t>2022年一般公共预算收入预算表</t>
    <phoneticPr fontId="7" type="noConversion"/>
  </si>
  <si>
    <t>关于2022年一般公共预算
收入预算的说明</t>
    <phoneticPr fontId="5" type="noConversion"/>
  </si>
  <si>
    <t>2022年一般公共预算支出预算表</t>
    <phoneticPr fontId="7" type="noConversion"/>
  </si>
  <si>
    <t>关于2022年一般公共预算
支出预算的说明</t>
    <phoneticPr fontId="5" type="noConversion"/>
  </si>
  <si>
    <t>2022年一般公共预算转移支付收入预算表</t>
    <phoneticPr fontId="2" type="noConversion"/>
  </si>
  <si>
    <t>2022年政府性基金预算支出预算表</t>
    <phoneticPr fontId="7" type="noConversion"/>
  </si>
  <si>
    <t>关于2022年政府性基金预算
支出预算的说明</t>
    <phoneticPr fontId="5" type="noConversion"/>
  </si>
  <si>
    <t>2022年政府性基金预算转移支付收入预算表</t>
    <phoneticPr fontId="2" type="noConversion"/>
  </si>
  <si>
    <t>2022年国有资本经营预算收入预算表</t>
    <phoneticPr fontId="7" type="noConversion"/>
  </si>
  <si>
    <t>关于2022年国有资本经营预算
收入预算的说明</t>
    <phoneticPr fontId="5" type="noConversion"/>
  </si>
  <si>
    <t>2022年国有资本经营预算支出预算表</t>
    <phoneticPr fontId="7" type="noConversion"/>
  </si>
  <si>
    <t>关于2022年国有资本经营预算
支出预算的说明</t>
    <phoneticPr fontId="5" type="noConversion"/>
  </si>
  <si>
    <t>2021年地方政府债务限额及余额情况表</t>
    <phoneticPr fontId="5" type="noConversion"/>
  </si>
  <si>
    <t>2021年和2022年地方政府专项债务余额情况表</t>
    <phoneticPr fontId="5" type="noConversion"/>
  </si>
  <si>
    <t>地方政府债券发行及还本付息情况表</t>
    <phoneticPr fontId="5" type="noConversion"/>
  </si>
  <si>
    <t>2022年地方政府债务限额提前下达情况表</t>
    <phoneticPr fontId="5" type="noConversion"/>
  </si>
  <si>
    <t>2022年年初新增地方政府债券资金安排表</t>
    <phoneticPr fontId="5" type="noConversion"/>
  </si>
  <si>
    <t>2021年执行数</t>
    <phoneticPr fontId="3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</si>
  <si>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</si>
  <si>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</si>
  <si>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</si>
  <si>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</si>
  <si>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</si>
  <si>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</si>
  <si>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</si>
  <si>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</si>
  <si>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</si>
  <si>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</si>
  <si>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</si>
  <si>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</si>
  <si>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</si>
  <si>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</si>
  <si>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2022年政府性基金预算收入预算表</t>
    <phoneticPr fontId="3" type="noConversion"/>
  </si>
  <si>
    <t>表18：2021年和2022年地方政府一般债务余额情况表</t>
    <phoneticPr fontId="5" type="noConversion"/>
  </si>
  <si>
    <t>表17：2021年地方政府债务限额及余额情况表</t>
    <phoneticPr fontId="5" type="noConversion"/>
  </si>
  <si>
    <t>表19：2021年和2022年地方政府专项债务余额情况表</t>
    <phoneticPr fontId="5" type="noConversion"/>
  </si>
  <si>
    <t>表20：地方政府债券发行及还本付息情况表</t>
    <phoneticPr fontId="5" type="noConversion"/>
  </si>
  <si>
    <t>表21：2022年地方政府债务限额提前下达情况表</t>
    <phoneticPr fontId="5" type="noConversion"/>
  </si>
  <si>
    <t>表22：本级2022年年初新增地方政府债券资金安排表</t>
    <phoneticPr fontId="5" type="noConversion"/>
  </si>
  <si>
    <t>表1：2021年一般公共预算收入执行表</t>
    <phoneticPr fontId="5" type="noConversion"/>
  </si>
  <si>
    <t xml:space="preserve">     关于2021年一般公共预算收入执行情况的说明</t>
    <phoneticPr fontId="5" type="noConversion"/>
  </si>
  <si>
    <t xml:space="preserve">     关于2021年一般公共预算支出执行情况的说明</t>
    <phoneticPr fontId="5" type="noConversion"/>
  </si>
  <si>
    <t>表2：2021年一般公共预算支出执行表</t>
    <phoneticPr fontId="5" type="noConversion"/>
  </si>
  <si>
    <t>表3：2021年一般公共预算转移支付收入执行表</t>
    <phoneticPr fontId="5" type="noConversion"/>
  </si>
  <si>
    <t>表4：2021年政府性基金预算收入执行表</t>
    <phoneticPr fontId="5" type="noConversion"/>
  </si>
  <si>
    <t xml:space="preserve">     关于2021年政府性基金预算收入执行情况的说明</t>
    <phoneticPr fontId="5" type="noConversion"/>
  </si>
  <si>
    <t>表5：2021年政府性基金预算支出执行表</t>
    <phoneticPr fontId="5" type="noConversion"/>
  </si>
  <si>
    <t xml:space="preserve">     关于2021年政府性基金预算支出执行情况的说明</t>
    <phoneticPr fontId="5" type="noConversion"/>
  </si>
  <si>
    <t>表6：2021年政府性基金预算转移支付收入执行表</t>
    <phoneticPr fontId="5" type="noConversion"/>
  </si>
  <si>
    <t>表7：2021年国有资本经营预算收入执行表</t>
    <phoneticPr fontId="5" type="noConversion"/>
  </si>
  <si>
    <t xml:space="preserve">      关于2021年国有资本经营预算收入执行情况的说明</t>
    <phoneticPr fontId="5" type="noConversion"/>
  </si>
  <si>
    <t>表8：2021年国有资本经营预算支出执行表</t>
    <phoneticPr fontId="5" type="noConversion"/>
  </si>
  <si>
    <t xml:space="preserve">      关于2021年国有资本经营预算支出执行情况的说明</t>
    <phoneticPr fontId="5" type="noConversion"/>
  </si>
  <si>
    <t>表9：2022年一般公共预算收入预算表</t>
    <phoneticPr fontId="5" type="noConversion"/>
  </si>
  <si>
    <t xml:space="preserve">      关于2022年一般公共预算收入预算的说明</t>
    <phoneticPr fontId="5" type="noConversion"/>
  </si>
  <si>
    <t>表10：2022年一般公共预算支出预算表</t>
    <phoneticPr fontId="5" type="noConversion"/>
  </si>
  <si>
    <t xml:space="preserve">      关于2022年一般公共预算支出预算的说明</t>
    <phoneticPr fontId="5" type="noConversion"/>
  </si>
  <si>
    <t>表11：2022年一般公共预算转移支付收入预算表</t>
    <phoneticPr fontId="5" type="noConversion"/>
  </si>
  <si>
    <t>表12：2022年政府性基金预算收入预算表</t>
    <phoneticPr fontId="5" type="noConversion"/>
  </si>
  <si>
    <t xml:space="preserve">      关于2022年政府性基金预算收入预算的说明</t>
    <phoneticPr fontId="5" type="noConversion"/>
  </si>
  <si>
    <t>表13：2022年政府性基金预算支出预算表</t>
    <phoneticPr fontId="5" type="noConversion"/>
  </si>
  <si>
    <t xml:space="preserve">      关于2022年政府性基金预算支出预算的说明</t>
    <phoneticPr fontId="5" type="noConversion"/>
  </si>
  <si>
    <t>表14：2022年政府性基金预算转移支付收入预算表</t>
    <phoneticPr fontId="5" type="noConversion"/>
  </si>
  <si>
    <t>表15：2022年国有资本经营预算收入预算表</t>
    <phoneticPr fontId="5" type="noConversion"/>
  </si>
  <si>
    <t xml:space="preserve">      关于2022年国有资本经营预算收入预算的说明</t>
    <phoneticPr fontId="5" type="noConversion"/>
  </si>
  <si>
    <t>表16：2022年国有资本经营预算支出预算表</t>
    <phoneticPr fontId="5" type="noConversion"/>
  </si>
  <si>
    <t xml:space="preserve">      关于2022年国有资本经营预算支出预算的说明</t>
    <phoneticPr fontId="5" type="noConversion"/>
  </si>
  <si>
    <t>关于2022年政府性基金预算
收入预算的说明</t>
    <phoneticPr fontId="5" type="noConversion"/>
  </si>
  <si>
    <t>2021年和2022年地方政府一般债务余额情况表</t>
    <phoneticPr fontId="5" type="noConversion"/>
  </si>
  <si>
    <t>青羊镇2021年预算执行情况和
2022年预算（草案）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</si>
  <si>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</si>
  <si>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</si>
  <si>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>七、文化旅游体育与传媒支出</t>
    <phoneticPr fontId="5" type="noConversion"/>
  </si>
  <si>
    <t>八、社会保障和就业支出</t>
    <phoneticPr fontId="5" type="noConversion"/>
  </si>
  <si>
    <t xml:space="preserve">
    2020年政府性基金预算收入决算数为0元，2021年执行数为0元，较上年增长0%。
    农网还贷资金收入执行数为0元，较上年增长0%。
    国家电影事业发展专项资金收入执行数为0元，较上年增长0%。
 </t>
    <phoneticPr fontId="5" type="noConversion"/>
  </si>
  <si>
    <t xml:space="preserve">    2020年国有资本经营预算收入决算数为0元，2021年执行数为0元，较上年增长0%。
    利润收入执行数为0元，较上年增长0%。
    股利、股息收入执行数为0元，较上年增长0%。
    </t>
    <phoneticPr fontId="5" type="noConversion"/>
  </si>
  <si>
    <t xml:space="preserve">
    2020年国有资本经营预算支出决算数为0元，2021年执行数为0元，较上年增长0%。
    解决历史遗留问题及改革成本支出执行数为0元，较上年增长0%。
    国有企业资本金注入支出执行数为0元，较上年增长0%。
  </t>
    <phoneticPr fontId="5" type="noConversion"/>
  </si>
  <si>
    <t xml:space="preserve">
    2021年政府性基金预算支出预算数为0元，2022年预算数为0元，较上年增长0%。
    文化旅游体育与传媒支出预算数为0元，比2021年增加0元，增长0%。
    社会保障和就业支出预算数为0元，比2021年增加0元，增长0% 。
    </t>
    <phoneticPr fontId="5" type="noConversion"/>
  </si>
  <si>
    <t xml:space="preserve">
    2021年国有资本经营预算收入执行数为0元，2022年预算数为0元，较上年增长0%。
    利润收入预算数为0元，比2021年执行数增加0元，增长0%，主要根据  因素测算。
    股利、股息收入预算数为0元，比2021年执行数增加0元，增长0%，主要根据  因素测算。
    </t>
    <phoneticPr fontId="5" type="noConversion"/>
  </si>
  <si>
    <t xml:space="preserve">
    2021年国有资本经营预算支出预算数为0元，2022年预算数为0元，较上年增长0%。
    解决历史遗留问题及改革成本支出预算数为0元，比2021年增加0亿元，增长0%，主要是  。
     其他国有资本经营预算支出预算数为0元，比2021年增加0元，增长0  %，主要是  。
    </t>
    <phoneticPr fontId="5" type="noConversion"/>
  </si>
  <si>
    <t xml:space="preserve">
    2021年政府性基金预算收入执行数为0元，2022年预算数为0元，较上年增长0%。
    农网还贷资金收入预算数为0元，比2021年执行数增加0元，增长0%，主要根据  因素测算。
    国家电影事业发展专项资金收入预算数为0元，比2021年执行数增加0元，增长0%.
   </t>
    <phoneticPr fontId="5" type="noConversion"/>
  </si>
  <si>
    <t>九、卫生健康支出</t>
    <phoneticPr fontId="5" type="noConversion"/>
  </si>
  <si>
    <t>十、节能环保支出</t>
    <phoneticPr fontId="5" type="noConversion"/>
  </si>
  <si>
    <t>十一、城乡社区支出</t>
    <phoneticPr fontId="5" type="noConversion"/>
  </si>
  <si>
    <t>十二、农林水支出</t>
    <phoneticPr fontId="5" type="noConversion"/>
  </si>
  <si>
    <t>十四、资源勘探工业信息等支出</t>
    <phoneticPr fontId="5" type="noConversion"/>
  </si>
  <si>
    <t>十九、住房保障支出</t>
    <phoneticPr fontId="5" type="noConversion"/>
  </si>
  <si>
    <t xml:space="preserve">
 2021年一般公共预算支出预算数为2639万元，2022年预算数为2957万元，较上年增长12.05%。
一般公共服务支出预算数为869万元，比2021年增加218万元，增长33.49%  。
文化旅游体育与传媒支出预算数为91万元，比2021年增加1万元，增长1.11%。
社会保障和就业支出预算数为359万元，比2021年增加37万元，增长11.49%。                 卫生健康支出预算数为94万元，比2021年减少9万元，降低8.74%。                       节能环保支出预算数为155万元，比2021年增加77万元，增长98.72%。                    城乡社区支出预算数为135万元，比2021年减少77万元，降低36.32%。                    农林水支出预算数为896万元，比2021年增加108万元，增长13.71%。                     资源勘探工业信息等支出预算数为221万元，比2021年增加21万元，增长10.5%。             住房保障支出支出预算数为87万元，比2021年减少58万元，降低40%。                     预备费预算数为50万元，比2021年维持不变。</t>
    <phoneticPr fontId="15" type="noConversion"/>
  </si>
  <si>
    <t xml:space="preserve">    城市维护建设税</t>
    <phoneticPr fontId="5" type="noConversion"/>
  </si>
  <si>
    <t xml:space="preserve">    房产税</t>
    <phoneticPr fontId="5" type="noConversion"/>
  </si>
  <si>
    <t xml:space="preserve">    印花税</t>
    <phoneticPr fontId="5" type="noConversion"/>
  </si>
  <si>
    <t xml:space="preserve">    城镇土地使用税</t>
    <phoneticPr fontId="5" type="noConversion"/>
  </si>
  <si>
    <t xml:space="preserve">    契税</t>
    <phoneticPr fontId="5" type="noConversion"/>
  </si>
  <si>
    <t xml:space="preserve">    2020年一般公共预算收入决算数为1118万元，2021年执行数为1415万元，执行数为上年决算数的126.6%。其中，税收收入1397万元，较上年增长25.3%；非税收入18万元，较上年增长500%。
    增值税收入921万元，较上年增长24.1%。
    企业所得税收入149万元，较上年增长10.4%。
    个人所得税收入33万元，较上年增长17.9%。
    城市维护建设税收入197万元，较上年增长25.5%。                                 房产税收入50万元，较上年增长257.1%。                                印花税收入36万元，较上年增长16.1%。                            城镇土地使用税收入7万元，较上年增长0%。                              契税收入4万元，较上年增长300%。</t>
    <phoneticPr fontId="15" type="noConversion"/>
  </si>
  <si>
    <t xml:space="preserve">
    2020年一般公共预算支出决算数为2691万元，2021年执行数为5194万元，执行数为上年决算数的193%。
    一般公共服务支出执行数为2813万元，较上年增长208.8%。
    文化旅游体育与传媒支出执行数为345万元，较上年增长279.1%。
    社会保障和就业支出执行数为409万元，较上年增长35%。              卫生健康支出执行数为92万元，较上年降低10.7%。                   节能环保支出执行数为145万元，较上年增长83.5%。                 城乡社区支出执行数为194万元，较上年增长155.3%。                农林水支出执行数为795万元，较上年增长0.9%。                      资源勘探工业信息等支出执行数为254万元，较上年增长27%。           住房保障支出执行数为147万元，较上年增长5%。</t>
    <phoneticPr fontId="15" type="noConversion"/>
  </si>
  <si>
    <t>九、抗疫特别国债安排的支出</t>
    <phoneticPr fontId="5" type="noConversion"/>
  </si>
  <si>
    <t xml:space="preserve">
    2020年政府性基金预算支出决算数为97万元，2021年执行数为41万元，较上年下降57.7%。
    农林水支出执行数为41万元，较上年下降8.9%。    
    抗疫特别国债安排的支出执行数为0元。</t>
    <phoneticPr fontId="5" type="noConversion"/>
  </si>
  <si>
    <t xml:space="preserve">
    2021年一般公共预算收入执行数为1415万元，2022年预算数为1402万元，较上年下降0.9%。其中，税收收入1400万元，较上年增长0.2%；非税收入2万元，较上年下降88.9%。
    增值税收入预算数为935万元，比2021年执行数增加14万元，增长1.5%。
    企业所得税收入预算数为152万元，比2021年执行数增加3万元，增长2%。         
    个人所得税收入预算数为26万元，比2021年执行数减少7万元，降低21.2%。      城市维护建设税收入预算数为190万元，比2021年执行数减少7万元，降低3.6%。     房产税收入预算数为50万元，比2021年执行数维持不变。                              印花税收入预算数为35万元，比2021年执行数减少1万元，降低2.8%。               城镇土地使用税收入预算数为8万元，比2021年执行数增加1万元，增长14.3%。       契税收入预算数为4万元，比2021年执行数维持不变。</t>
    <phoneticPr fontId="1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</si>
</sst>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4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2" fontId="4" fillId="0" borderId="4" xfId="3" applyNumberFormat="1" applyFont="1" applyBorder="1" applyAlignment="1">
      <alignment vertical="center" wrapText="1"/>
    </xf>
    <xf numFmtId="176" fontId="4" fillId="0" borderId="5" xfId="3" applyNumberFormat="1" applyFont="1" applyBorder="1" applyAlignment="1">
      <alignment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vertical="center" wrapText="1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3" fontId="4" fillId="0" borderId="5" xfId="7" applyNumberFormat="1" applyFont="1" applyFill="1" applyBorder="1" applyAlignment="1" applyProtection="1">
      <alignment horizontal="right" vertical="center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177" fontId="20" fillId="2" borderId="4" xfId="0" applyNumberFormat="1" applyFont="1" applyFill="1" applyBorder="1" applyAlignment="1" applyProtection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4" fillId="0" borderId="6" xfId="13" applyNumberFormat="1" applyFont="1" applyFill="1" applyBorder="1" applyAlignment="1" applyProtection="1">
      <alignment vertical="center"/>
      <protection locked="0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20" fillId="2" borderId="4" xfId="0" applyNumberFormat="1" applyFont="1" applyFill="1" applyBorder="1" applyAlignment="1" applyProtection="1">
      <alignment vertical="center"/>
    </xf>
    <xf numFmtId="179" fontId="14" fillId="2" borderId="4" xfId="5" applyNumberFormat="1" applyFont="1" applyFill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0" fontId="20" fillId="0" borderId="0" xfId="13" applyNumberFormat="1" applyFont="1">
      <alignment vertical="center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10" fontId="4" fillId="0" borderId="5" xfId="3" applyNumberFormat="1" applyFont="1" applyFill="1" applyBorder="1" applyAlignment="1" applyProtection="1">
      <alignment vertical="center" wrapText="1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0" fontId="40" fillId="0" borderId="0" xfId="0" applyFont="1" applyAlignment="1">
      <alignment horizontal="left" vertical="justify" wrapText="1"/>
    </xf>
    <xf numFmtId="0" fontId="41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  <xf numFmtId="0" fontId="41" fillId="0" borderId="0" xfId="0" applyFont="1" applyAlignment="1">
      <alignment vertical="justify" wrapText="1"/>
    </xf>
    <xf numFmtId="0" fontId="0" fillId="0" borderId="0" xfId="0"/>
  </cellXfs>
  <cellStyles count="15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C26" sqref="C26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193" t="s">
        <v>393</v>
      </c>
      <c r="B11" s="194"/>
      <c r="C11" s="194"/>
      <c r="D11" s="194"/>
      <c r="E11" s="194"/>
      <c r="F11" s="194"/>
      <c r="G11" s="194"/>
      <c r="H11" s="194"/>
      <c r="I11" s="194"/>
    </row>
    <row r="43" spans="1:9" ht="30" customHeight="1">
      <c r="A43" s="195">
        <v>44562</v>
      </c>
      <c r="B43" s="196"/>
      <c r="C43" s="196"/>
      <c r="D43" s="196"/>
      <c r="E43" s="196"/>
      <c r="F43" s="196"/>
      <c r="G43" s="196"/>
      <c r="H43" s="196"/>
      <c r="I43" s="196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A14" sqref="A14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198</v>
      </c>
      <c r="B1" s="31"/>
      <c r="C1" s="31"/>
    </row>
    <row r="2" spans="1:4" s="31" customFormat="1" ht="20.25">
      <c r="A2" s="201" t="s">
        <v>317</v>
      </c>
      <c r="B2" s="201"/>
      <c r="C2" s="201"/>
      <c r="D2" s="20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64</v>
      </c>
      <c r="B4" s="121" t="s">
        <v>33</v>
      </c>
      <c r="C4" s="122" t="s">
        <v>2</v>
      </c>
      <c r="D4" s="123" t="s">
        <v>187</v>
      </c>
    </row>
    <row r="5" spans="1:4" s="34" customFormat="1" ht="24.95" customHeight="1">
      <c r="A5" s="83" t="s">
        <v>65</v>
      </c>
      <c r="B5" s="152">
        <f>SUM(B6:B14)</f>
        <v>97</v>
      </c>
      <c r="C5" s="152">
        <f>SUM(C6:C14)</f>
        <v>41</v>
      </c>
      <c r="D5" s="170">
        <f>C5/B5</f>
        <v>0.42268041237113402</v>
      </c>
    </row>
    <row r="6" spans="1:4" s="34" customFormat="1" ht="24.95" customHeight="1">
      <c r="A6" s="76" t="s">
        <v>66</v>
      </c>
      <c r="B6" s="150"/>
      <c r="C6" s="150"/>
      <c r="D6" s="169" t="e">
        <f t="shared" ref="D6:D14" si="0">C6/B6</f>
        <v>#DIV/0!</v>
      </c>
    </row>
    <row r="7" spans="1:4" s="34" customFormat="1" ht="24.95" customHeight="1">
      <c r="A7" s="76" t="s">
        <v>67</v>
      </c>
      <c r="B7" s="150"/>
      <c r="C7" s="150"/>
      <c r="D7" s="169" t="e">
        <f t="shared" si="0"/>
        <v>#DIV/0!</v>
      </c>
    </row>
    <row r="8" spans="1:4" s="34" customFormat="1" ht="24.95" customHeight="1">
      <c r="A8" s="76" t="s">
        <v>68</v>
      </c>
      <c r="B8" s="150"/>
      <c r="C8" s="150"/>
      <c r="D8" s="169" t="e">
        <f t="shared" si="0"/>
        <v>#DIV/0!</v>
      </c>
    </row>
    <row r="9" spans="1:4" s="34" customFormat="1" ht="24.95" customHeight="1">
      <c r="A9" s="76" t="s">
        <v>69</v>
      </c>
      <c r="B9" s="150">
        <v>45</v>
      </c>
      <c r="C9" s="150">
        <v>41</v>
      </c>
      <c r="D9" s="169">
        <f t="shared" si="0"/>
        <v>0.91111111111111109</v>
      </c>
    </row>
    <row r="10" spans="1:4" s="34" customFormat="1" ht="24.95" customHeight="1">
      <c r="A10" s="76" t="s">
        <v>70</v>
      </c>
      <c r="B10" s="151"/>
      <c r="C10" s="151"/>
      <c r="D10" s="169" t="e">
        <f t="shared" si="0"/>
        <v>#DIV/0!</v>
      </c>
    </row>
    <row r="11" spans="1:4" s="34" customFormat="1" ht="24.95" customHeight="1">
      <c r="A11" s="76" t="s">
        <v>71</v>
      </c>
      <c r="B11" s="151"/>
      <c r="C11" s="151"/>
      <c r="D11" s="169" t="e">
        <f t="shared" si="0"/>
        <v>#DIV/0!</v>
      </c>
    </row>
    <row r="12" spans="1:4" s="35" customFormat="1" ht="24.95" customHeight="1">
      <c r="A12" s="76" t="s">
        <v>72</v>
      </c>
      <c r="B12" s="151"/>
      <c r="C12" s="151"/>
      <c r="D12" s="169" t="e">
        <f t="shared" si="0"/>
        <v>#DIV/0!</v>
      </c>
    </row>
    <row r="13" spans="1:4" s="36" customFormat="1" ht="24.95" customHeight="1">
      <c r="A13" s="76" t="s">
        <v>73</v>
      </c>
      <c r="B13" s="151"/>
      <c r="C13" s="151"/>
      <c r="D13" s="169" t="e">
        <f t="shared" si="0"/>
        <v>#DIV/0!</v>
      </c>
    </row>
    <row r="14" spans="1:4" ht="24.95" customHeight="1">
      <c r="A14" s="147" t="s">
        <v>419</v>
      </c>
      <c r="B14" s="149">
        <v>52</v>
      </c>
      <c r="C14" s="149"/>
      <c r="D14" s="171">
        <f t="shared" si="0"/>
        <v>0</v>
      </c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H26" sqref="H26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198" t="s">
        <v>318</v>
      </c>
      <c r="B1" s="199"/>
      <c r="C1" s="199"/>
      <c r="D1" s="199"/>
    </row>
    <row r="2" spans="1:4">
      <c r="A2" s="202" t="s">
        <v>420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 hidden="1">
      <c r="A14" s="203"/>
      <c r="B14" s="203"/>
      <c r="C14" s="203"/>
      <c r="D14" s="203"/>
    </row>
    <row r="15" spans="1:4" hidden="1">
      <c r="A15" s="203"/>
      <c r="B15" s="203"/>
      <c r="C15" s="203"/>
      <c r="D15" s="203"/>
    </row>
    <row r="16" spans="1:4" hidden="1">
      <c r="A16" s="203"/>
      <c r="B16" s="203"/>
      <c r="C16" s="203"/>
      <c r="D16" s="203"/>
    </row>
    <row r="17" spans="1:4" hidden="1">
      <c r="A17" s="203"/>
      <c r="B17" s="203"/>
      <c r="C17" s="203"/>
      <c r="D17" s="203"/>
    </row>
    <row r="18" spans="1:4" hidden="1">
      <c r="A18" s="203"/>
      <c r="B18" s="203"/>
      <c r="C18" s="203"/>
      <c r="D18" s="203"/>
    </row>
    <row r="19" spans="1:4" hidden="1">
      <c r="A19" s="203"/>
      <c r="B19" s="203"/>
      <c r="C19" s="203"/>
      <c r="D19" s="203"/>
    </row>
    <row r="20" spans="1:4" hidden="1">
      <c r="A20" s="203"/>
      <c r="B20" s="203"/>
      <c r="C20" s="203"/>
      <c r="D20" s="203"/>
    </row>
    <row r="21" spans="1:4">
      <c r="A21" s="203"/>
      <c r="B21" s="203"/>
      <c r="C21" s="203"/>
      <c r="D21" s="203"/>
    </row>
  </sheetData>
  <mergeCells count="2">
    <mergeCell ref="A1:D1"/>
    <mergeCell ref="A2:D21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J24" sqref="J24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199</v>
      </c>
    </row>
    <row r="2" spans="1:254" s="23" customFormat="1" ht="33" customHeight="1">
      <c r="A2" s="200" t="s">
        <v>319</v>
      </c>
      <c r="B2" s="200"/>
      <c r="C2" s="200"/>
      <c r="D2" s="20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107</v>
      </c>
      <c r="B4" s="125" t="s">
        <v>31</v>
      </c>
      <c r="C4" s="125" t="s">
        <v>9</v>
      </c>
      <c r="D4" s="120" t="s">
        <v>189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179</v>
      </c>
      <c r="B5" s="157"/>
      <c r="C5" s="77"/>
      <c r="D5" s="78"/>
    </row>
    <row r="6" spans="1:254" s="26" customFormat="1" ht="24.95" customHeight="1">
      <c r="A6" s="79" t="s">
        <v>180</v>
      </c>
      <c r="B6" s="161"/>
      <c r="C6" s="77"/>
      <c r="D6" s="78"/>
    </row>
    <row r="7" spans="1:254" s="26" customFormat="1" ht="24.95" customHeight="1">
      <c r="A7" s="79" t="s">
        <v>181</v>
      </c>
      <c r="B7" s="157"/>
      <c r="C7" s="77"/>
      <c r="D7" s="78"/>
    </row>
    <row r="8" spans="1:254" s="26" customFormat="1" ht="24.95" customHeight="1">
      <c r="A8" s="79" t="s">
        <v>182</v>
      </c>
      <c r="B8" s="161"/>
      <c r="C8" s="77"/>
      <c r="D8" s="78"/>
    </row>
    <row r="9" spans="1:254" s="26" customFormat="1" ht="24.95" customHeight="1">
      <c r="A9" s="79" t="s">
        <v>183</v>
      </c>
      <c r="B9" s="157"/>
      <c r="C9" s="77"/>
      <c r="D9" s="78"/>
    </row>
    <row r="10" spans="1:254" s="26" customFormat="1" ht="24.95" customHeight="1">
      <c r="A10" s="79" t="s">
        <v>184</v>
      </c>
      <c r="B10" s="157"/>
      <c r="C10" s="77"/>
      <c r="D10" s="78"/>
    </row>
    <row r="11" spans="1:254" s="26" customFormat="1" ht="24.95" customHeight="1">
      <c r="A11" s="79" t="s">
        <v>185</v>
      </c>
      <c r="B11" s="157"/>
      <c r="C11" s="77"/>
      <c r="D11" s="78"/>
    </row>
    <row r="12" spans="1:254" s="26" customFormat="1" ht="24.95" customHeight="1">
      <c r="A12" s="79" t="s">
        <v>186</v>
      </c>
      <c r="B12" s="157"/>
      <c r="C12" s="77"/>
      <c r="D12" s="78"/>
    </row>
    <row r="13" spans="1:254" s="26" customFormat="1" ht="24.95" customHeight="1">
      <c r="A13" s="79" t="s">
        <v>262</v>
      </c>
      <c r="B13" s="157"/>
      <c r="C13" s="77"/>
      <c r="D13" s="78"/>
    </row>
    <row r="14" spans="1:254" s="26" customFormat="1" ht="24.95" customHeight="1">
      <c r="A14" s="79" t="s">
        <v>263</v>
      </c>
      <c r="B14" s="157">
        <v>52</v>
      </c>
      <c r="C14" s="77"/>
      <c r="D14" s="78"/>
    </row>
    <row r="15" spans="1:254" s="26" customFormat="1" ht="24.95" customHeight="1">
      <c r="A15" s="80" t="s">
        <v>48</v>
      </c>
      <c r="B15" s="159">
        <f>SUM(B5:B14)</f>
        <v>52</v>
      </c>
      <c r="C15" s="81"/>
      <c r="D15" s="82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200</v>
      </c>
    </row>
    <row r="2" spans="1:49" ht="26.25" customHeight="1">
      <c r="A2" s="197" t="s">
        <v>320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7" t="s">
        <v>108</v>
      </c>
      <c r="B4" s="118" t="s">
        <v>32</v>
      </c>
      <c r="C4" s="119" t="s">
        <v>34</v>
      </c>
      <c r="D4" s="120" t="s">
        <v>187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40</v>
      </c>
      <c r="B5" s="140">
        <f>SUM(B6:B9)</f>
        <v>0</v>
      </c>
      <c r="C5" s="140">
        <f>SUM(C6:C9)</f>
        <v>0</v>
      </c>
      <c r="D5" s="162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74</v>
      </c>
      <c r="B6" s="156"/>
      <c r="C6" s="156"/>
      <c r="D6" s="163" t="e">
        <f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75</v>
      </c>
      <c r="B7" s="142"/>
      <c r="C7" s="142"/>
      <c r="D7" s="64"/>
    </row>
    <row r="8" spans="1:49" s="2" customFormat="1" ht="24.95" customHeight="1">
      <c r="A8" s="62" t="s">
        <v>76</v>
      </c>
      <c r="B8" s="63"/>
      <c r="C8" s="63"/>
      <c r="D8" s="64"/>
    </row>
    <row r="9" spans="1:49" s="2" customFormat="1" ht="24.95" customHeight="1">
      <c r="A9" s="65" t="s">
        <v>77</v>
      </c>
      <c r="B9" s="66"/>
      <c r="C9" s="66"/>
      <c r="D9" s="67"/>
    </row>
    <row r="10" spans="1:49" ht="38.25" customHeight="1">
      <c r="A10" s="204"/>
      <c r="B10" s="204"/>
      <c r="C10" s="204"/>
      <c r="D10" s="204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F20" sqref="F20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198" t="s">
        <v>321</v>
      </c>
      <c r="B1" s="199"/>
      <c r="C1" s="199"/>
      <c r="D1" s="199"/>
    </row>
    <row r="2" spans="1:4">
      <c r="A2" s="202" t="s">
        <v>399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 ht="53.25" customHeight="1">
      <c r="A7" s="203"/>
      <c r="B7" s="203"/>
      <c r="C7" s="203"/>
      <c r="D7" s="203"/>
    </row>
    <row r="8" spans="1:4" ht="53.25" customHeight="1">
      <c r="A8" s="203"/>
      <c r="B8" s="203"/>
      <c r="C8" s="203"/>
      <c r="D8" s="203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201</v>
      </c>
    </row>
    <row r="2" spans="1:45" ht="30.75" customHeight="1">
      <c r="A2" s="197" t="s">
        <v>322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7" t="s">
        <v>107</v>
      </c>
      <c r="B4" s="118" t="s">
        <v>32</v>
      </c>
      <c r="C4" s="119" t="s">
        <v>34</v>
      </c>
      <c r="D4" s="120" t="s">
        <v>187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6</v>
      </c>
      <c r="B5" s="155">
        <f>SUM(B6:B9)</f>
        <v>0</v>
      </c>
      <c r="C5" s="155"/>
      <c r="D5" s="69"/>
    </row>
    <row r="6" spans="1:45" s="8" customFormat="1" ht="24.95" customHeight="1">
      <c r="A6" s="70" t="s">
        <v>78</v>
      </c>
      <c r="B6" s="153"/>
      <c r="C6" s="153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79</v>
      </c>
      <c r="B7" s="153"/>
      <c r="C7" s="153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80</v>
      </c>
      <c r="B8" s="138"/>
      <c r="C8" s="138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81</v>
      </c>
      <c r="B9" s="154"/>
      <c r="C9" s="15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F23" sqref="F23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198" t="s">
        <v>323</v>
      </c>
      <c r="B1" s="199"/>
      <c r="C1" s="199"/>
      <c r="D1" s="199"/>
    </row>
    <row r="2" spans="1:4">
      <c r="A2" s="202" t="s">
        <v>400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 ht="34.5" customHeight="1">
      <c r="A7" s="203"/>
      <c r="B7" s="203"/>
      <c r="C7" s="203"/>
      <c r="D7" s="203"/>
    </row>
    <row r="8" spans="1:4" ht="34.5" customHeight="1">
      <c r="A8" s="203"/>
      <c r="B8" s="203"/>
      <c r="C8" s="203"/>
      <c r="D8" s="203"/>
    </row>
    <row r="9" spans="1:4" ht="34.5" customHeight="1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>
      <c r="A14" s="203"/>
      <c r="B14" s="203"/>
      <c r="C14" s="203"/>
      <c r="D14" s="203"/>
    </row>
    <row r="15" spans="1:4">
      <c r="A15" s="203"/>
      <c r="B15" s="203"/>
      <c r="C15" s="203"/>
      <c r="D15" s="203"/>
    </row>
    <row r="16" spans="1:4">
      <c r="A16" s="203"/>
      <c r="B16" s="203"/>
      <c r="C16" s="203"/>
      <c r="D16" s="203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V29"/>
  <sheetViews>
    <sheetView showGridLines="0" showZeros="0" topLeftCell="A4" workbookViewId="0">
      <selection activeCell="O22" sqref="O22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9" width="6" style="9" customWidth="1"/>
    <col min="10" max="10" width="9" style="9" customWidth="1"/>
    <col min="11" max="11" width="6.25" style="9" customWidth="1"/>
    <col min="12" max="48" width="9" style="9" customWidth="1"/>
    <col min="49" max="16384" width="6.75" style="9"/>
  </cols>
  <sheetData>
    <row r="1" spans="1:48" ht="19.5" customHeight="1">
      <c r="A1" s="8" t="s">
        <v>202</v>
      </c>
    </row>
    <row r="2" spans="1:48" ht="26.25" customHeight="1">
      <c r="A2" s="197" t="s">
        <v>324</v>
      </c>
      <c r="B2" s="197"/>
      <c r="C2" s="197"/>
      <c r="D2" s="197"/>
      <c r="E2" s="10"/>
      <c r="F2" s="10"/>
      <c r="G2" s="10"/>
      <c r="H2" s="10"/>
      <c r="I2" s="10"/>
      <c r="J2" s="10"/>
      <c r="K2" s="1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2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</row>
    <row r="4" spans="1:48" s="8" customFormat="1" ht="50.1" customHeight="1">
      <c r="A4" s="117" t="s">
        <v>107</v>
      </c>
      <c r="B4" s="118" t="s">
        <v>83</v>
      </c>
      <c r="C4" s="119" t="s">
        <v>84</v>
      </c>
      <c r="D4" s="120" t="s">
        <v>192</v>
      </c>
      <c r="E4" s="14"/>
      <c r="F4" s="14"/>
      <c r="G4" s="14"/>
      <c r="H4" s="14"/>
      <c r="I4" s="14"/>
      <c r="J4" s="14"/>
      <c r="K4" s="1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2"/>
    </row>
    <row r="5" spans="1:48" s="1" customFormat="1" ht="24.95" customHeight="1">
      <c r="A5" s="60" t="s">
        <v>94</v>
      </c>
      <c r="B5" s="174">
        <f>B6+B22</f>
        <v>1415</v>
      </c>
      <c r="C5" s="174">
        <f>C6+C22</f>
        <v>1402</v>
      </c>
      <c r="D5" s="162">
        <f>C5/B5</f>
        <v>0.99081272084805649</v>
      </c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4"/>
    </row>
    <row r="6" spans="1:48" s="7" customFormat="1" ht="24.95" customHeight="1">
      <c r="A6" s="61" t="s">
        <v>3</v>
      </c>
      <c r="B6" s="158">
        <f>SUM(B7:B21)</f>
        <v>1397</v>
      </c>
      <c r="C6" s="158">
        <f>SUM(C7:C21)</f>
        <v>1400</v>
      </c>
      <c r="D6" s="162">
        <f t="shared" ref="D6:D29" si="0">C6/B6</f>
        <v>1.0021474588403723</v>
      </c>
      <c r="E6" s="5"/>
      <c r="F6" s="5"/>
      <c r="G6" s="5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2" customFormat="1" ht="24.95" customHeight="1">
      <c r="A7" s="62" t="s">
        <v>20</v>
      </c>
      <c r="B7" s="142">
        <v>921</v>
      </c>
      <c r="C7" s="142">
        <v>935</v>
      </c>
      <c r="D7" s="163">
        <f t="shared" si="0"/>
        <v>1.0152008686210641</v>
      </c>
    </row>
    <row r="8" spans="1:48" s="2" customFormat="1" ht="24.95" customHeight="1">
      <c r="A8" s="62" t="s">
        <v>21</v>
      </c>
      <c r="B8" s="142">
        <v>149</v>
      </c>
      <c r="C8" s="142">
        <v>152</v>
      </c>
      <c r="D8" s="163">
        <f t="shared" si="0"/>
        <v>1.0201342281879195</v>
      </c>
    </row>
    <row r="9" spans="1:48" s="2" customFormat="1" ht="24.95" customHeight="1">
      <c r="A9" s="62" t="s">
        <v>22</v>
      </c>
      <c r="B9" s="142">
        <v>33</v>
      </c>
      <c r="C9" s="142">
        <v>26</v>
      </c>
      <c r="D9" s="163">
        <f t="shared" si="0"/>
        <v>0.78787878787878785</v>
      </c>
    </row>
    <row r="10" spans="1:48" s="2" customFormat="1" ht="24.95" customHeight="1">
      <c r="A10" s="62" t="s">
        <v>101</v>
      </c>
      <c r="B10" s="142"/>
      <c r="C10" s="142"/>
      <c r="D10" s="163" t="e">
        <f t="shared" si="0"/>
        <v>#DIV/0!</v>
      </c>
    </row>
    <row r="11" spans="1:48" s="2" customFormat="1" ht="24.95" customHeight="1">
      <c r="A11" s="62" t="s">
        <v>412</v>
      </c>
      <c r="B11" s="142">
        <v>197</v>
      </c>
      <c r="C11" s="142">
        <v>190</v>
      </c>
      <c r="D11" s="163">
        <f t="shared" si="0"/>
        <v>0.96446700507614214</v>
      </c>
    </row>
    <row r="12" spans="1:48" s="2" customFormat="1" ht="24.95" customHeight="1">
      <c r="A12" s="62" t="s">
        <v>413</v>
      </c>
      <c r="B12" s="142">
        <v>50</v>
      </c>
      <c r="C12" s="142">
        <v>50</v>
      </c>
      <c r="D12" s="163">
        <f t="shared" si="0"/>
        <v>1</v>
      </c>
    </row>
    <row r="13" spans="1:48" s="2" customFormat="1" ht="24.95" customHeight="1">
      <c r="A13" s="62" t="s">
        <v>414</v>
      </c>
      <c r="B13" s="142">
        <v>36</v>
      </c>
      <c r="C13" s="142">
        <v>35</v>
      </c>
      <c r="D13" s="163">
        <f t="shared" si="0"/>
        <v>0.97222222222222221</v>
      </c>
    </row>
    <row r="14" spans="1:48" s="2" customFormat="1" ht="24.95" customHeight="1">
      <c r="A14" s="62" t="s">
        <v>415</v>
      </c>
      <c r="B14" s="142">
        <v>7</v>
      </c>
      <c r="C14" s="142">
        <v>8</v>
      </c>
      <c r="D14" s="163">
        <f t="shared" si="0"/>
        <v>1.1428571428571428</v>
      </c>
    </row>
    <row r="15" spans="1:48" s="2" customFormat="1" ht="24.95" customHeight="1">
      <c r="A15" s="62" t="s">
        <v>102</v>
      </c>
      <c r="B15" s="142"/>
      <c r="C15" s="142"/>
      <c r="D15" s="163" t="e">
        <f t="shared" si="0"/>
        <v>#DIV/0!</v>
      </c>
    </row>
    <row r="16" spans="1:48" s="2" customFormat="1" ht="24.95" customHeight="1">
      <c r="A16" s="62" t="s">
        <v>103</v>
      </c>
      <c r="B16" s="142"/>
      <c r="C16" s="142"/>
      <c r="D16" s="163" t="e">
        <f t="shared" si="0"/>
        <v>#DIV/0!</v>
      </c>
    </row>
    <row r="17" spans="1:4" s="2" customFormat="1" ht="24.95" customHeight="1">
      <c r="A17" s="62" t="s">
        <v>416</v>
      </c>
      <c r="B17" s="142">
        <v>4</v>
      </c>
      <c r="C17" s="142">
        <v>4</v>
      </c>
      <c r="D17" s="163">
        <f t="shared" si="0"/>
        <v>1</v>
      </c>
    </row>
    <row r="18" spans="1:4" s="2" customFormat="1" ht="24.95" customHeight="1">
      <c r="A18" s="62" t="s">
        <v>104</v>
      </c>
      <c r="B18" s="142"/>
      <c r="C18" s="142"/>
      <c r="D18" s="163" t="e">
        <f t="shared" si="0"/>
        <v>#DIV/0!</v>
      </c>
    </row>
    <row r="19" spans="1:4" s="2" customFormat="1" ht="24.95" customHeight="1">
      <c r="A19" s="62" t="s">
        <v>105</v>
      </c>
      <c r="B19" s="142"/>
      <c r="C19" s="142"/>
      <c r="D19" s="163" t="e">
        <f t="shared" si="0"/>
        <v>#DIV/0!</v>
      </c>
    </row>
    <row r="20" spans="1:4" s="2" customFormat="1" ht="24.95" customHeight="1">
      <c r="A20" s="62" t="s">
        <v>23</v>
      </c>
      <c r="B20" s="142"/>
      <c r="C20" s="142"/>
      <c r="D20" s="163" t="e">
        <f t="shared" si="0"/>
        <v>#DIV/0!</v>
      </c>
    </row>
    <row r="21" spans="1:4" s="2" customFormat="1" ht="24.95" customHeight="1">
      <c r="A21" s="62" t="s">
        <v>106</v>
      </c>
      <c r="B21" s="142"/>
      <c r="C21" s="142"/>
      <c r="D21" s="163" t="e">
        <f t="shared" si="0"/>
        <v>#DIV/0!</v>
      </c>
    </row>
    <row r="22" spans="1:4" s="2" customFormat="1" ht="24.95" customHeight="1">
      <c r="A22" s="61" t="s">
        <v>4</v>
      </c>
      <c r="B22" s="141">
        <f>SUM(B23:B29)</f>
        <v>18</v>
      </c>
      <c r="C22" s="141">
        <f>SUM(C23:C29)</f>
        <v>2</v>
      </c>
      <c r="D22" s="162">
        <f t="shared" si="0"/>
        <v>0.1111111111111111</v>
      </c>
    </row>
    <row r="23" spans="1:4" s="2" customFormat="1" ht="24.95" customHeight="1">
      <c r="A23" s="62" t="s">
        <v>24</v>
      </c>
      <c r="B23" s="142"/>
      <c r="C23" s="142"/>
      <c r="D23" s="163" t="e">
        <f t="shared" si="0"/>
        <v>#DIV/0!</v>
      </c>
    </row>
    <row r="24" spans="1:4" s="2" customFormat="1" ht="24.95" customHeight="1">
      <c r="A24" s="62" t="s">
        <v>25</v>
      </c>
      <c r="B24" s="142">
        <v>5</v>
      </c>
      <c r="C24" s="142"/>
      <c r="D24" s="163">
        <f t="shared" si="0"/>
        <v>0</v>
      </c>
    </row>
    <row r="25" spans="1:4" s="2" customFormat="1" ht="24.95" customHeight="1">
      <c r="A25" s="62" t="s">
        <v>26</v>
      </c>
      <c r="B25" s="142">
        <v>13</v>
      </c>
      <c r="C25" s="142">
        <v>2</v>
      </c>
      <c r="D25" s="163">
        <f t="shared" si="0"/>
        <v>0.15384615384615385</v>
      </c>
    </row>
    <row r="26" spans="1:4" s="2" customFormat="1" ht="24.95" customHeight="1">
      <c r="A26" s="62" t="s">
        <v>27</v>
      </c>
      <c r="B26" s="142"/>
      <c r="C26" s="142"/>
      <c r="D26" s="163" t="e">
        <f t="shared" si="0"/>
        <v>#DIV/0!</v>
      </c>
    </row>
    <row r="27" spans="1:4" s="2" customFormat="1" ht="24.95" customHeight="1">
      <c r="A27" s="62" t="s">
        <v>28</v>
      </c>
      <c r="B27" s="142"/>
      <c r="C27" s="142"/>
      <c r="D27" s="163" t="e">
        <f t="shared" si="0"/>
        <v>#DIV/0!</v>
      </c>
    </row>
    <row r="28" spans="1:4" s="2" customFormat="1" ht="24.95" customHeight="1">
      <c r="A28" s="62" t="s">
        <v>29</v>
      </c>
      <c r="B28" s="142"/>
      <c r="C28" s="142"/>
      <c r="D28" s="163" t="e">
        <f t="shared" si="0"/>
        <v>#DIV/0!</v>
      </c>
    </row>
    <row r="29" spans="1:4" s="2" customFormat="1" ht="24.95" customHeight="1">
      <c r="A29" s="65" t="s">
        <v>30</v>
      </c>
      <c r="B29" s="143"/>
      <c r="C29" s="143"/>
      <c r="D29" s="167" t="e">
        <f t="shared" si="0"/>
        <v>#DIV/0!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E10" sqref="E10"/>
    </sheetView>
  </sheetViews>
  <sheetFormatPr defaultRowHeight="42.75" customHeight="1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0.5" customHeight="1">
      <c r="A1" s="198" t="s">
        <v>325</v>
      </c>
      <c r="B1" s="199"/>
      <c r="C1" s="199"/>
      <c r="D1" s="199"/>
    </row>
    <row r="2" spans="1:4" ht="42.75" customHeight="1">
      <c r="A2" s="202" t="s">
        <v>421</v>
      </c>
      <c r="B2" s="203"/>
      <c r="C2" s="203"/>
      <c r="D2" s="203"/>
    </row>
    <row r="3" spans="1:4" ht="42.75" customHeight="1">
      <c r="A3" s="203"/>
      <c r="B3" s="203"/>
      <c r="C3" s="203"/>
      <c r="D3" s="203"/>
    </row>
    <row r="4" spans="1:4" ht="42.75" customHeight="1">
      <c r="A4" s="203"/>
      <c r="B4" s="203"/>
      <c r="C4" s="203"/>
      <c r="D4" s="203"/>
    </row>
    <row r="5" spans="1:4" ht="42.75" customHeight="1">
      <c r="A5" s="203"/>
      <c r="B5" s="203"/>
      <c r="C5" s="203"/>
      <c r="D5" s="203"/>
    </row>
    <row r="6" spans="1:4" ht="42.75" customHeight="1">
      <c r="A6" s="203"/>
      <c r="B6" s="203"/>
      <c r="C6" s="203"/>
      <c r="D6" s="203"/>
    </row>
    <row r="7" spans="1:4" ht="42.75" customHeight="1">
      <c r="A7" s="203"/>
      <c r="B7" s="203"/>
      <c r="C7" s="203"/>
      <c r="D7" s="203"/>
    </row>
    <row r="8" spans="1:4" ht="42.75" customHeight="1">
      <c r="A8" s="203"/>
      <c r="B8" s="203"/>
      <c r="C8" s="203"/>
      <c r="D8" s="203"/>
    </row>
    <row r="9" spans="1:4" ht="42.75" customHeight="1">
      <c r="A9" s="203"/>
      <c r="B9" s="203"/>
      <c r="C9" s="203"/>
      <c r="D9" s="203"/>
    </row>
    <row r="10" spans="1:4" ht="42.75" customHeight="1">
      <c r="A10" s="203"/>
      <c r="B10" s="203"/>
      <c r="C10" s="203"/>
      <c r="D10" s="203"/>
    </row>
    <row r="11" spans="1:4" ht="42.75" customHeight="1">
      <c r="A11" s="203"/>
      <c r="B11" s="203"/>
      <c r="C11" s="203"/>
      <c r="D11" s="203"/>
    </row>
    <row r="12" spans="1:4" ht="42.75" customHeight="1">
      <c r="A12" s="203"/>
      <c r="B12" s="203"/>
      <c r="C12" s="203"/>
      <c r="D12" s="203"/>
    </row>
  </sheetData>
  <mergeCells count="2">
    <mergeCell ref="A1:D1"/>
    <mergeCell ref="A2:D12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Q30"/>
  <sheetViews>
    <sheetView showGridLines="0" showZeros="0" workbookViewId="0">
      <selection activeCell="G1" sqref="G1:G1048576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203</v>
      </c>
    </row>
    <row r="2" spans="1:43" ht="30.75" customHeight="1">
      <c r="A2" s="197" t="s">
        <v>326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7" t="s">
        <v>116</v>
      </c>
      <c r="B4" s="118" t="s">
        <v>82</v>
      </c>
      <c r="C4" s="119" t="s">
        <v>85</v>
      </c>
      <c r="D4" s="120" t="s">
        <v>193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100</v>
      </c>
      <c r="B5" s="174">
        <f>SUM(B6:B30)</f>
        <v>2639</v>
      </c>
      <c r="C5" s="174">
        <f>SUM(C6:C30)</f>
        <v>2957</v>
      </c>
      <c r="D5" s="192">
        <f>C5/B5</f>
        <v>1.1205001894657067</v>
      </c>
    </row>
    <row r="6" spans="1:43" s="8" customFormat="1" ht="23.25" customHeight="1">
      <c r="A6" s="70" t="s">
        <v>5</v>
      </c>
      <c r="B6" s="172">
        <v>651</v>
      </c>
      <c r="C6" s="172">
        <v>869</v>
      </c>
      <c r="D6" s="192">
        <f t="shared" ref="D6:D27" si="0">C6/B6</f>
        <v>1.3348694316436251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3.25" customHeight="1">
      <c r="A7" s="70" t="s">
        <v>7</v>
      </c>
      <c r="B7" s="172"/>
      <c r="C7" s="172"/>
      <c r="D7" s="19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3.25" customHeight="1">
      <c r="A8" s="70" t="s">
        <v>8</v>
      </c>
      <c r="B8" s="172"/>
      <c r="C8" s="172"/>
      <c r="D8" s="19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3.25" customHeight="1">
      <c r="A9" s="70" t="s">
        <v>10</v>
      </c>
      <c r="B9" s="172"/>
      <c r="C9" s="172"/>
      <c r="D9" s="19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3.25" customHeight="1">
      <c r="A10" s="70" t="s">
        <v>11</v>
      </c>
      <c r="B10" s="172"/>
      <c r="C10" s="172"/>
      <c r="D10" s="19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3.25" customHeight="1">
      <c r="A11" s="70" t="s">
        <v>12</v>
      </c>
      <c r="B11" s="172"/>
      <c r="C11" s="172"/>
      <c r="D11" s="19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3.25" customHeight="1">
      <c r="A12" s="70" t="s">
        <v>394</v>
      </c>
      <c r="B12" s="172">
        <v>90</v>
      </c>
      <c r="C12" s="172">
        <v>91</v>
      </c>
      <c r="D12" s="192">
        <f t="shared" si="0"/>
        <v>1.0111111111111111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3.25" customHeight="1">
      <c r="A13" s="70" t="s">
        <v>395</v>
      </c>
      <c r="B13" s="172">
        <v>322</v>
      </c>
      <c r="C13" s="172">
        <v>359</v>
      </c>
      <c r="D13" s="192">
        <f t="shared" si="0"/>
        <v>1.1149068322981366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3.25" customHeight="1">
      <c r="A14" s="70" t="s">
        <v>405</v>
      </c>
      <c r="B14" s="172">
        <v>103</v>
      </c>
      <c r="C14" s="172">
        <v>94</v>
      </c>
      <c r="D14" s="192">
        <f t="shared" si="0"/>
        <v>0.91262135922330101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3.25" customHeight="1">
      <c r="A15" s="70" t="s">
        <v>406</v>
      </c>
      <c r="B15" s="172">
        <v>78</v>
      </c>
      <c r="C15" s="172">
        <v>155</v>
      </c>
      <c r="D15" s="192">
        <f t="shared" si="0"/>
        <v>1.9871794871794872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3.25" customHeight="1">
      <c r="A16" s="70" t="s">
        <v>407</v>
      </c>
      <c r="B16" s="172">
        <v>212</v>
      </c>
      <c r="C16" s="172">
        <v>135</v>
      </c>
      <c r="D16" s="192">
        <f t="shared" si="0"/>
        <v>0.6367924528301887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3.25" customHeight="1">
      <c r="A17" s="70" t="s">
        <v>408</v>
      </c>
      <c r="B17" s="172">
        <v>788</v>
      </c>
      <c r="C17" s="172">
        <v>896</v>
      </c>
      <c r="D17" s="192">
        <f t="shared" si="0"/>
        <v>1.1370558375634519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3.25" customHeight="1">
      <c r="A18" s="70" t="s">
        <v>13</v>
      </c>
      <c r="B18" s="172"/>
      <c r="C18" s="172"/>
      <c r="D18" s="19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3.25" customHeight="1">
      <c r="A19" s="70" t="s">
        <v>409</v>
      </c>
      <c r="B19" s="172">
        <v>200</v>
      </c>
      <c r="C19" s="172">
        <v>221</v>
      </c>
      <c r="D19" s="192">
        <f t="shared" si="0"/>
        <v>1.105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3.25" customHeight="1">
      <c r="A20" s="70" t="s">
        <v>14</v>
      </c>
      <c r="B20" s="172"/>
      <c r="C20" s="172"/>
      <c r="D20" s="19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3.25" customHeight="1">
      <c r="A21" s="70" t="s">
        <v>15</v>
      </c>
      <c r="B21" s="172"/>
      <c r="C21" s="172"/>
      <c r="D21" s="19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3.25" customHeight="1">
      <c r="A22" s="70" t="s">
        <v>16</v>
      </c>
      <c r="B22" s="172"/>
      <c r="C22" s="172"/>
      <c r="D22" s="19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3.25" customHeight="1">
      <c r="A23" s="70" t="s">
        <v>17</v>
      </c>
      <c r="B23" s="172"/>
      <c r="C23" s="172"/>
      <c r="D23" s="19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3.25" customHeight="1">
      <c r="A24" s="70" t="s">
        <v>410</v>
      </c>
      <c r="B24" s="172">
        <v>145</v>
      </c>
      <c r="C24" s="172">
        <v>87</v>
      </c>
      <c r="D24" s="192">
        <f t="shared" si="0"/>
        <v>0.6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3.25" customHeight="1">
      <c r="A25" s="70" t="s">
        <v>18</v>
      </c>
      <c r="B25" s="172"/>
      <c r="C25" s="172"/>
      <c r="D25" s="19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3.25" customHeight="1">
      <c r="A26" s="70" t="s">
        <v>19</v>
      </c>
      <c r="B26" s="172"/>
      <c r="C26" s="172"/>
      <c r="D26" s="19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3.25" customHeight="1">
      <c r="A27" s="70" t="s">
        <v>112</v>
      </c>
      <c r="B27" s="172">
        <v>50</v>
      </c>
      <c r="C27" s="172">
        <v>50</v>
      </c>
      <c r="D27" s="192">
        <f t="shared" si="0"/>
        <v>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3.25" customHeight="1">
      <c r="A28" s="70" t="s">
        <v>113</v>
      </c>
      <c r="B28" s="172"/>
      <c r="C28" s="172"/>
      <c r="D28" s="19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3.25" customHeight="1">
      <c r="A29" s="70" t="s">
        <v>114</v>
      </c>
      <c r="B29" s="172"/>
      <c r="C29" s="172"/>
      <c r="D29" s="19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8" customFormat="1" ht="23.25" customHeight="1">
      <c r="A30" s="72" t="s">
        <v>115</v>
      </c>
      <c r="B30" s="173"/>
      <c r="C30" s="173"/>
      <c r="D30" s="19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workbookViewId="0">
      <selection activeCell="B16" sqref="B16"/>
    </sheetView>
  </sheetViews>
  <sheetFormatPr defaultRowHeight="13.5"/>
  <cols>
    <col min="2" max="2" width="74.875" customWidth="1"/>
  </cols>
  <sheetData>
    <row r="1" spans="2:2" ht="58.5" customHeight="1">
      <c r="B1" s="41" t="s">
        <v>92</v>
      </c>
    </row>
    <row r="2" spans="2:2" ht="25.5" customHeight="1">
      <c r="B2" s="43" t="s">
        <v>95</v>
      </c>
    </row>
    <row r="3" spans="2:2" s="39" customFormat="1" ht="25.5" customHeight="1">
      <c r="B3" s="44" t="s">
        <v>96</v>
      </c>
    </row>
    <row r="4" spans="2:2" s="39" customFormat="1" ht="25.5" customHeight="1">
      <c r="B4" s="42" t="s">
        <v>363</v>
      </c>
    </row>
    <row r="5" spans="2:2" s="39" customFormat="1" ht="25.5" customHeight="1">
      <c r="B5" s="42" t="s">
        <v>364</v>
      </c>
    </row>
    <row r="6" spans="2:2" s="39" customFormat="1" ht="25.5" customHeight="1">
      <c r="B6" s="42" t="s">
        <v>366</v>
      </c>
    </row>
    <row r="7" spans="2:2" s="39" customFormat="1" ht="25.5" customHeight="1">
      <c r="B7" s="42" t="s">
        <v>365</v>
      </c>
    </row>
    <row r="8" spans="2:2" s="39" customFormat="1" ht="25.5" customHeight="1">
      <c r="B8" s="42" t="s">
        <v>367</v>
      </c>
    </row>
    <row r="9" spans="2:2" s="39" customFormat="1" ht="25.5" customHeight="1">
      <c r="B9" s="44" t="s">
        <v>97</v>
      </c>
    </row>
    <row r="10" spans="2:2" s="39" customFormat="1" ht="25.5" customHeight="1">
      <c r="B10" s="42" t="s">
        <v>368</v>
      </c>
    </row>
    <row r="11" spans="2:2" s="39" customFormat="1" ht="25.5" customHeight="1">
      <c r="B11" s="42" t="s">
        <v>369</v>
      </c>
    </row>
    <row r="12" spans="2:2" s="39" customFormat="1" ht="25.5" customHeight="1">
      <c r="B12" s="42" t="s">
        <v>370</v>
      </c>
    </row>
    <row r="13" spans="2:2" s="39" customFormat="1" ht="25.5" customHeight="1">
      <c r="B13" s="42" t="s">
        <v>371</v>
      </c>
    </row>
    <row r="14" spans="2:2" s="39" customFormat="1" ht="25.5" customHeight="1">
      <c r="B14" s="42" t="s">
        <v>372</v>
      </c>
    </row>
    <row r="15" spans="2:2" s="39" customFormat="1" ht="25.5" customHeight="1">
      <c r="B15" s="44" t="s">
        <v>98</v>
      </c>
    </row>
    <row r="16" spans="2:2" s="39" customFormat="1" ht="25.5" customHeight="1">
      <c r="B16" s="42" t="s">
        <v>373</v>
      </c>
    </row>
    <row r="17" spans="2:2" s="39" customFormat="1" ht="25.5" customHeight="1">
      <c r="B17" s="42" t="s">
        <v>374</v>
      </c>
    </row>
    <row r="18" spans="2:2" s="39" customFormat="1" ht="25.5" customHeight="1">
      <c r="B18" s="42" t="s">
        <v>375</v>
      </c>
    </row>
    <row r="19" spans="2:2" s="39" customFormat="1" ht="25.5" customHeight="1">
      <c r="B19" s="42" t="s">
        <v>376</v>
      </c>
    </row>
    <row r="20" spans="2:2" ht="25.5" customHeight="1">
      <c r="B20" s="43" t="s">
        <v>211</v>
      </c>
    </row>
    <row r="21" spans="2:2" ht="25.5" customHeight="1">
      <c r="B21" s="44" t="s">
        <v>96</v>
      </c>
    </row>
    <row r="22" spans="2:2" ht="25.5" customHeight="1">
      <c r="B22" s="42" t="s">
        <v>377</v>
      </c>
    </row>
    <row r="23" spans="2:2" ht="25.5" customHeight="1">
      <c r="B23" s="42" t="s">
        <v>378</v>
      </c>
    </row>
    <row r="24" spans="2:2" ht="25.5" customHeight="1">
      <c r="B24" s="42" t="s">
        <v>379</v>
      </c>
    </row>
    <row r="25" spans="2:2" ht="25.5" customHeight="1">
      <c r="B25" s="42" t="s">
        <v>380</v>
      </c>
    </row>
    <row r="26" spans="2:2" ht="25.5" customHeight="1">
      <c r="B26" s="42" t="s">
        <v>381</v>
      </c>
    </row>
    <row r="27" spans="2:2" ht="25.5" customHeight="1">
      <c r="B27" s="44" t="s">
        <v>97</v>
      </c>
    </row>
    <row r="28" spans="2:2" ht="25.5" customHeight="1">
      <c r="B28" s="42" t="s">
        <v>382</v>
      </c>
    </row>
    <row r="29" spans="2:2" ht="25.5" customHeight="1">
      <c r="B29" s="42" t="s">
        <v>383</v>
      </c>
    </row>
    <row r="30" spans="2:2" ht="25.5" customHeight="1">
      <c r="B30" s="42" t="s">
        <v>384</v>
      </c>
    </row>
    <row r="31" spans="2:2" ht="25.5" customHeight="1">
      <c r="B31" s="42" t="s">
        <v>385</v>
      </c>
    </row>
    <row r="32" spans="2:2" ht="25.5" customHeight="1">
      <c r="B32" s="42" t="s">
        <v>386</v>
      </c>
    </row>
    <row r="33" spans="2:2" ht="25.5" customHeight="1">
      <c r="B33" s="44" t="s">
        <v>98</v>
      </c>
    </row>
    <row r="34" spans="2:2" ht="25.5" customHeight="1">
      <c r="B34" s="42" t="s">
        <v>387</v>
      </c>
    </row>
    <row r="35" spans="2:2" ht="25.5" customHeight="1">
      <c r="B35" s="42" t="s">
        <v>388</v>
      </c>
    </row>
    <row r="36" spans="2:2" ht="25.5" customHeight="1">
      <c r="B36" s="42" t="s">
        <v>389</v>
      </c>
    </row>
    <row r="37" spans="2:2" ht="25.5" customHeight="1">
      <c r="B37" s="42" t="s">
        <v>390</v>
      </c>
    </row>
    <row r="38" spans="2:2" ht="25.5" customHeight="1">
      <c r="B38" s="43" t="s">
        <v>118</v>
      </c>
    </row>
    <row r="39" spans="2:2" ht="25.5" customHeight="1">
      <c r="B39" s="46" t="s">
        <v>358</v>
      </c>
    </row>
    <row r="40" spans="2:2" ht="25.5" customHeight="1">
      <c r="B40" s="46" t="s">
        <v>357</v>
      </c>
    </row>
    <row r="41" spans="2:2" ht="25.5" customHeight="1">
      <c r="B41" s="46" t="s">
        <v>359</v>
      </c>
    </row>
    <row r="42" spans="2:2" ht="25.5" customHeight="1">
      <c r="B42" s="46" t="s">
        <v>360</v>
      </c>
    </row>
    <row r="43" spans="2:2" ht="25.5" customHeight="1">
      <c r="B43" s="46" t="s">
        <v>361</v>
      </c>
    </row>
    <row r="44" spans="2:2" ht="25.5" customHeight="1">
      <c r="B44" s="46" t="s">
        <v>362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F16" sqref="F16"/>
    </sheetView>
  </sheetViews>
  <sheetFormatPr defaultRowHeight="13.5"/>
  <cols>
    <col min="1" max="3" width="20.625" style="59" customWidth="1"/>
    <col min="4" max="4" width="49" style="59" customWidth="1"/>
    <col min="5" max="5" width="28.875" style="59" customWidth="1"/>
    <col min="6" max="16384" width="9" style="59"/>
  </cols>
  <sheetData>
    <row r="1" spans="1:4" ht="77.25" customHeight="1">
      <c r="A1" s="198" t="s">
        <v>327</v>
      </c>
      <c r="B1" s="199"/>
      <c r="C1" s="199"/>
      <c r="D1" s="199"/>
    </row>
    <row r="2" spans="1:4" ht="42.75" customHeight="1">
      <c r="A2" s="202" t="s">
        <v>411</v>
      </c>
      <c r="B2" s="203"/>
      <c r="C2" s="203"/>
      <c r="D2" s="203"/>
    </row>
    <row r="3" spans="1:4" ht="42.75" customHeight="1">
      <c r="A3" s="203"/>
      <c r="B3" s="203"/>
      <c r="C3" s="203"/>
      <c r="D3" s="203"/>
    </row>
    <row r="4" spans="1:4" ht="42.75" customHeight="1">
      <c r="A4" s="203"/>
      <c r="B4" s="203"/>
      <c r="C4" s="203"/>
      <c r="D4" s="203"/>
    </row>
    <row r="5" spans="1:4" ht="77.25" customHeight="1">
      <c r="A5" s="203"/>
      <c r="B5" s="203"/>
      <c r="C5" s="203"/>
      <c r="D5" s="203"/>
    </row>
    <row r="6" spans="1:4" ht="13.5" customHeight="1">
      <c r="A6" s="203"/>
      <c r="B6" s="203"/>
      <c r="C6" s="203"/>
      <c r="D6" s="203"/>
    </row>
    <row r="7" spans="1:4" ht="13.5" customHeight="1">
      <c r="A7" s="203"/>
      <c r="B7" s="203"/>
      <c r="C7" s="203"/>
      <c r="D7" s="203"/>
    </row>
    <row r="8" spans="1:4" ht="13.5" customHeight="1">
      <c r="A8" s="203"/>
      <c r="B8" s="203"/>
      <c r="C8" s="203"/>
      <c r="D8" s="203"/>
    </row>
    <row r="9" spans="1:4" ht="13.5" customHeight="1">
      <c r="A9" s="203"/>
      <c r="B9" s="203"/>
      <c r="C9" s="203"/>
      <c r="D9" s="203"/>
    </row>
    <row r="10" spans="1:4" ht="13.5" customHeight="1">
      <c r="A10" s="203"/>
      <c r="B10" s="203"/>
      <c r="C10" s="203"/>
      <c r="D10" s="203"/>
    </row>
    <row r="11" spans="1:4" ht="13.5" customHeight="1">
      <c r="A11" s="203"/>
      <c r="B11" s="203"/>
      <c r="C11" s="203"/>
      <c r="D11" s="203"/>
    </row>
    <row r="12" spans="1:4" ht="13.5" customHeight="1">
      <c r="A12" s="203"/>
      <c r="B12" s="203"/>
      <c r="C12" s="203"/>
      <c r="D12" s="203"/>
    </row>
    <row r="13" spans="1:4" ht="13.5" customHeight="1">
      <c r="A13" s="203"/>
      <c r="B13" s="203"/>
      <c r="C13" s="203"/>
      <c r="D13" s="203"/>
    </row>
    <row r="14" spans="1:4" ht="13.5" customHeight="1">
      <c r="A14" s="203"/>
      <c r="B14" s="203"/>
      <c r="C14" s="203"/>
      <c r="D14" s="203"/>
    </row>
    <row r="15" spans="1:4" ht="13.5" customHeight="1">
      <c r="A15" s="203"/>
      <c r="B15" s="203"/>
      <c r="C15" s="203"/>
      <c r="D15" s="203"/>
    </row>
    <row r="16" spans="1:4" ht="13.5" customHeight="1">
      <c r="A16" s="203"/>
      <c r="B16" s="203"/>
      <c r="C16" s="203"/>
      <c r="D16" s="203"/>
    </row>
    <row r="17" spans="1:4" ht="13.5" customHeight="1">
      <c r="A17" s="203"/>
      <c r="B17" s="203"/>
      <c r="C17" s="203"/>
      <c r="D17" s="203"/>
    </row>
    <row r="18" spans="1:4" ht="13.5" customHeight="1">
      <c r="A18" s="203"/>
      <c r="B18" s="203"/>
      <c r="C18" s="203"/>
      <c r="D18" s="203"/>
    </row>
    <row r="19" spans="1:4" ht="13.5" customHeight="1">
      <c r="A19" s="203"/>
      <c r="B19" s="203"/>
      <c r="C19" s="203"/>
      <c r="D19" s="203"/>
    </row>
    <row r="20" spans="1:4" ht="13.5" customHeight="1">
      <c r="A20" s="203"/>
      <c r="B20" s="203"/>
      <c r="C20" s="203"/>
      <c r="D20" s="203"/>
    </row>
    <row r="21" spans="1:4" ht="13.5" customHeight="1">
      <c r="A21" s="203"/>
      <c r="B21" s="203"/>
      <c r="C21" s="203"/>
      <c r="D21" s="203"/>
    </row>
    <row r="22" spans="1:4" ht="13.5" customHeight="1">
      <c r="A22" s="203"/>
      <c r="B22" s="203"/>
      <c r="C22" s="203"/>
      <c r="D22" s="203"/>
    </row>
    <row r="23" spans="1:4" ht="13.5" customHeight="1">
      <c r="A23" s="203"/>
      <c r="B23" s="203"/>
      <c r="C23" s="203"/>
      <c r="D23" s="203"/>
    </row>
    <row r="24" spans="1:4" ht="13.5" customHeight="1">
      <c r="A24" s="203"/>
      <c r="B24" s="203"/>
      <c r="C24" s="203"/>
      <c r="D24" s="203"/>
    </row>
    <row r="25" spans="1:4" ht="13.5" customHeight="1">
      <c r="A25" s="203"/>
      <c r="B25" s="203"/>
      <c r="C25" s="203"/>
      <c r="D25" s="203"/>
    </row>
    <row r="26" spans="1:4" ht="13.5" customHeight="1">
      <c r="A26" s="214"/>
      <c r="B26" s="214"/>
      <c r="C26" s="214"/>
      <c r="D26" s="214"/>
    </row>
    <row r="27" spans="1:4" ht="13.5" customHeight="1">
      <c r="A27" s="214"/>
      <c r="B27" s="214"/>
      <c r="C27" s="214"/>
      <c r="D27" s="214"/>
    </row>
    <row r="28" spans="1:4" ht="13.5" customHeight="1">
      <c r="A28" s="214"/>
      <c r="B28" s="214"/>
      <c r="C28" s="214"/>
      <c r="D28" s="214"/>
    </row>
    <row r="29" spans="1:4" ht="13.5" customHeight="1">
      <c r="A29" s="214"/>
      <c r="B29" s="214"/>
      <c r="C29" s="214"/>
      <c r="D29" s="214"/>
    </row>
    <row r="30" spans="1:4" ht="13.5" customHeight="1">
      <c r="A30" s="214"/>
      <c r="B30" s="214"/>
      <c r="C30" s="214"/>
      <c r="D30" s="214"/>
    </row>
  </sheetData>
  <mergeCells count="2">
    <mergeCell ref="A1:D1"/>
    <mergeCell ref="A2:D25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zoomScale="110" zoomScaleNormal="110" workbookViewId="0">
      <selection activeCell="C5" sqref="C5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204</v>
      </c>
    </row>
    <row r="2" spans="1:254" s="23" customFormat="1" ht="33" customHeight="1">
      <c r="A2" s="200" t="s">
        <v>328</v>
      </c>
      <c r="B2" s="200"/>
      <c r="C2" s="200"/>
      <c r="D2" s="20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64</v>
      </c>
      <c r="B4" s="125" t="s">
        <v>82</v>
      </c>
      <c r="C4" s="125" t="s">
        <v>86</v>
      </c>
      <c r="D4" s="120" t="s">
        <v>191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60" t="s">
        <v>39</v>
      </c>
      <c r="B5" s="157">
        <f>SUM(B6:B17)</f>
        <v>1390</v>
      </c>
      <c r="C5" s="157">
        <f>SUM(C6:C17)</f>
        <v>1402</v>
      </c>
      <c r="D5" s="168">
        <f>IFERROR(C5/B5,0)</f>
        <v>1.0086330935251799</v>
      </c>
    </row>
    <row r="6" spans="1:254" s="26" customFormat="1" ht="24.95" customHeight="1">
      <c r="A6" s="160" t="s">
        <v>250</v>
      </c>
      <c r="B6" s="157"/>
      <c r="C6" s="157"/>
      <c r="D6" s="168">
        <f t="shared" ref="D6:D61" si="0">IFERROR(C6/B6,0)</f>
        <v>0</v>
      </c>
    </row>
    <row r="7" spans="1:254" s="26" customFormat="1" ht="24.95" customHeight="1">
      <c r="A7" s="160" t="s">
        <v>299</v>
      </c>
      <c r="B7" s="157"/>
      <c r="C7" s="157"/>
      <c r="D7" s="168">
        <f t="shared" si="0"/>
        <v>0</v>
      </c>
    </row>
    <row r="8" spans="1:254" s="26" customFormat="1" ht="24.95" customHeight="1">
      <c r="A8" s="160" t="s">
        <v>253</v>
      </c>
      <c r="B8" s="157"/>
      <c r="C8" s="157"/>
      <c r="D8" s="168">
        <f t="shared" si="0"/>
        <v>0</v>
      </c>
    </row>
    <row r="9" spans="1:254" s="26" customFormat="1" ht="24.95" customHeight="1">
      <c r="A9" s="160" t="s">
        <v>254</v>
      </c>
      <c r="B9" s="157"/>
      <c r="C9" s="157"/>
      <c r="D9" s="168">
        <f t="shared" si="0"/>
        <v>0</v>
      </c>
    </row>
    <row r="10" spans="1:254" s="26" customFormat="1" ht="24.95" customHeight="1">
      <c r="A10" s="160" t="s">
        <v>300</v>
      </c>
      <c r="B10" s="157">
        <v>1109</v>
      </c>
      <c r="C10" s="157">
        <v>1109</v>
      </c>
      <c r="D10" s="168">
        <f t="shared" si="0"/>
        <v>1</v>
      </c>
    </row>
    <row r="11" spans="1:254" s="26" customFormat="1" ht="24.95" customHeight="1">
      <c r="A11" s="160" t="s">
        <v>260</v>
      </c>
      <c r="B11" s="157">
        <v>281</v>
      </c>
      <c r="C11" s="157">
        <v>293</v>
      </c>
      <c r="D11" s="168">
        <f t="shared" si="0"/>
        <v>1.0427046263345197</v>
      </c>
    </row>
    <row r="12" spans="1:254" s="26" customFormat="1" ht="24.95" customHeight="1">
      <c r="A12" s="160" t="s">
        <v>255</v>
      </c>
      <c r="B12" s="157"/>
      <c r="C12" s="157"/>
      <c r="D12" s="168">
        <f t="shared" si="0"/>
        <v>0</v>
      </c>
    </row>
    <row r="13" spans="1:254" s="26" customFormat="1" ht="24.95" customHeight="1">
      <c r="A13" s="160" t="s">
        <v>256</v>
      </c>
      <c r="B13" s="157"/>
      <c r="C13" s="157"/>
      <c r="D13" s="168">
        <f t="shared" si="0"/>
        <v>0</v>
      </c>
    </row>
    <row r="14" spans="1:254" s="26" customFormat="1" ht="24.95" customHeight="1">
      <c r="A14" s="160" t="s">
        <v>301</v>
      </c>
      <c r="B14" s="157"/>
      <c r="C14" s="157"/>
      <c r="D14" s="168">
        <f t="shared" si="0"/>
        <v>0</v>
      </c>
    </row>
    <row r="15" spans="1:254" s="26" customFormat="1" ht="24.95" customHeight="1">
      <c r="A15" s="160" t="s">
        <v>258</v>
      </c>
      <c r="B15" s="157"/>
      <c r="C15" s="157"/>
      <c r="D15" s="168">
        <f t="shared" si="0"/>
        <v>0</v>
      </c>
    </row>
    <row r="16" spans="1:254" s="26" customFormat="1" ht="24.95" customHeight="1">
      <c r="A16" s="160" t="s">
        <v>302</v>
      </c>
      <c r="B16" s="157"/>
      <c r="C16" s="157"/>
      <c r="D16" s="168">
        <f t="shared" si="0"/>
        <v>0</v>
      </c>
    </row>
    <row r="17" spans="1:4" s="26" customFormat="1" ht="24.95" customHeight="1">
      <c r="A17" s="79" t="s">
        <v>251</v>
      </c>
      <c r="B17" s="157">
        <f>SUM(B18:B38)</f>
        <v>0</v>
      </c>
      <c r="C17" s="157"/>
      <c r="D17" s="168">
        <f t="shared" si="0"/>
        <v>0</v>
      </c>
    </row>
    <row r="18" spans="1:4" s="26" customFormat="1" ht="24.95" customHeight="1">
      <c r="A18" s="79" t="s">
        <v>303</v>
      </c>
      <c r="B18" s="157"/>
      <c r="C18" s="157"/>
      <c r="D18" s="168">
        <f t="shared" si="0"/>
        <v>0</v>
      </c>
    </row>
    <row r="19" spans="1:4" s="26" customFormat="1" ht="24.95" customHeight="1">
      <c r="A19" s="79" t="s">
        <v>215</v>
      </c>
      <c r="B19" s="157"/>
      <c r="C19" s="157"/>
      <c r="D19" s="168">
        <f t="shared" si="0"/>
        <v>0</v>
      </c>
    </row>
    <row r="20" spans="1:4" s="26" customFormat="1" ht="24.95" customHeight="1">
      <c r="A20" s="79" t="s">
        <v>304</v>
      </c>
      <c r="B20" s="157"/>
      <c r="C20" s="157"/>
      <c r="D20" s="168">
        <f t="shared" si="0"/>
        <v>0</v>
      </c>
    </row>
    <row r="21" spans="1:4" s="26" customFormat="1" ht="24.95" customHeight="1">
      <c r="A21" s="79" t="s">
        <v>214</v>
      </c>
      <c r="B21" s="157"/>
      <c r="C21" s="157"/>
      <c r="D21" s="168">
        <f t="shared" si="0"/>
        <v>0</v>
      </c>
    </row>
    <row r="22" spans="1:4" s="26" customFormat="1" ht="24.95" customHeight="1">
      <c r="A22" s="79" t="s">
        <v>305</v>
      </c>
      <c r="B22" s="157"/>
      <c r="C22" s="157"/>
      <c r="D22" s="168">
        <f t="shared" si="0"/>
        <v>0</v>
      </c>
    </row>
    <row r="23" spans="1:4" s="26" customFormat="1" ht="24.95" customHeight="1">
      <c r="A23" s="79" t="s">
        <v>217</v>
      </c>
      <c r="B23" s="157"/>
      <c r="C23" s="157"/>
      <c r="D23" s="168">
        <f t="shared" si="0"/>
        <v>0</v>
      </c>
    </row>
    <row r="24" spans="1:4" s="26" customFormat="1" ht="24.95" customHeight="1">
      <c r="A24" s="79" t="s">
        <v>218</v>
      </c>
      <c r="B24" s="157"/>
      <c r="C24" s="157"/>
      <c r="D24" s="168">
        <f t="shared" si="0"/>
        <v>0</v>
      </c>
    </row>
    <row r="25" spans="1:4" s="26" customFormat="1" ht="24.95" customHeight="1">
      <c r="A25" s="79" t="s">
        <v>219</v>
      </c>
      <c r="B25" s="157"/>
      <c r="C25" s="157"/>
      <c r="D25" s="168">
        <f t="shared" si="0"/>
        <v>0</v>
      </c>
    </row>
    <row r="26" spans="1:4" s="26" customFormat="1" ht="24.95" customHeight="1">
      <c r="A26" s="79" t="s">
        <v>220</v>
      </c>
      <c r="B26" s="157"/>
      <c r="C26" s="157"/>
      <c r="D26" s="168">
        <f t="shared" si="0"/>
        <v>0</v>
      </c>
    </row>
    <row r="27" spans="1:4" s="26" customFormat="1" ht="24.95" customHeight="1">
      <c r="A27" s="79" t="s">
        <v>221</v>
      </c>
      <c r="B27" s="157"/>
      <c r="C27" s="157"/>
      <c r="D27" s="168">
        <f t="shared" si="0"/>
        <v>0</v>
      </c>
    </row>
    <row r="28" spans="1:4" s="26" customFormat="1" ht="24.95" customHeight="1">
      <c r="A28" s="79" t="s">
        <v>222</v>
      </c>
      <c r="B28" s="157"/>
      <c r="C28" s="157"/>
      <c r="D28" s="168">
        <f t="shared" si="0"/>
        <v>0</v>
      </c>
    </row>
    <row r="29" spans="1:4" s="26" customFormat="1" ht="24.95" customHeight="1">
      <c r="A29" s="79" t="s">
        <v>223</v>
      </c>
      <c r="B29" s="157"/>
      <c r="C29" s="157"/>
      <c r="D29" s="168">
        <f t="shared" si="0"/>
        <v>0</v>
      </c>
    </row>
    <row r="30" spans="1:4" s="26" customFormat="1" ht="24.95" customHeight="1">
      <c r="A30" s="79" t="s">
        <v>224</v>
      </c>
      <c r="B30" s="157"/>
      <c r="C30" s="157"/>
      <c r="D30" s="168">
        <f t="shared" si="0"/>
        <v>0</v>
      </c>
    </row>
    <row r="31" spans="1:4" s="26" customFormat="1" ht="24.95" customHeight="1">
      <c r="A31" s="79" t="s">
        <v>225</v>
      </c>
      <c r="B31" s="157"/>
      <c r="C31" s="157"/>
      <c r="D31" s="168">
        <f t="shared" si="0"/>
        <v>0</v>
      </c>
    </row>
    <row r="32" spans="1:4" s="26" customFormat="1" ht="24.95" customHeight="1">
      <c r="A32" s="79" t="s">
        <v>306</v>
      </c>
      <c r="B32" s="157"/>
      <c r="C32" s="157"/>
      <c r="D32" s="168">
        <f t="shared" si="0"/>
        <v>0</v>
      </c>
    </row>
    <row r="33" spans="1:4" s="26" customFormat="1" ht="24.95" customHeight="1">
      <c r="A33" s="79" t="s">
        <v>226</v>
      </c>
      <c r="B33" s="157"/>
      <c r="C33" s="157"/>
      <c r="D33" s="168">
        <f t="shared" si="0"/>
        <v>0</v>
      </c>
    </row>
    <row r="34" spans="1:4" s="26" customFormat="1" ht="24.95" customHeight="1">
      <c r="A34" s="79" t="s">
        <v>228</v>
      </c>
      <c r="B34" s="157"/>
      <c r="C34" s="157"/>
      <c r="D34" s="168">
        <f t="shared" si="0"/>
        <v>0</v>
      </c>
    </row>
    <row r="35" spans="1:4" s="26" customFormat="1" ht="24.95" customHeight="1">
      <c r="A35" s="79" t="s">
        <v>229</v>
      </c>
      <c r="B35" s="157"/>
      <c r="C35" s="157"/>
      <c r="D35" s="168">
        <f t="shared" si="0"/>
        <v>0</v>
      </c>
    </row>
    <row r="36" spans="1:4" s="26" customFormat="1" ht="24.95" customHeight="1">
      <c r="A36" s="79" t="s">
        <v>307</v>
      </c>
      <c r="B36" s="157"/>
      <c r="C36" s="157"/>
      <c r="D36" s="168">
        <f t="shared" si="0"/>
        <v>0</v>
      </c>
    </row>
    <row r="37" spans="1:4" s="26" customFormat="1" ht="24.95" customHeight="1">
      <c r="A37" s="79" t="s">
        <v>231</v>
      </c>
      <c r="B37" s="157"/>
      <c r="C37" s="157"/>
      <c r="D37" s="168">
        <f t="shared" si="0"/>
        <v>0</v>
      </c>
    </row>
    <row r="38" spans="1:4" s="26" customFormat="1" ht="24.95" customHeight="1">
      <c r="A38" s="79" t="s">
        <v>232</v>
      </c>
      <c r="B38" s="157"/>
      <c r="C38" s="157"/>
      <c r="D38" s="168">
        <f t="shared" si="0"/>
        <v>0</v>
      </c>
    </row>
    <row r="39" spans="1:4" s="26" customFormat="1" ht="24.95" customHeight="1">
      <c r="A39" s="79" t="s">
        <v>308</v>
      </c>
      <c r="B39" s="157">
        <f>SUM(B40:B60)</f>
        <v>113</v>
      </c>
      <c r="C39" s="157">
        <f>SUM(C40:C60)</f>
        <v>113</v>
      </c>
      <c r="D39" s="168">
        <f t="shared" si="0"/>
        <v>1</v>
      </c>
    </row>
    <row r="40" spans="1:4" s="26" customFormat="1" ht="24.95" customHeight="1">
      <c r="A40" s="79" t="s">
        <v>42</v>
      </c>
      <c r="B40" s="157">
        <v>25</v>
      </c>
      <c r="C40" s="157">
        <v>25</v>
      </c>
      <c r="D40" s="168">
        <f t="shared" si="0"/>
        <v>1</v>
      </c>
    </row>
    <row r="41" spans="1:4" s="26" customFormat="1" ht="24.95" customHeight="1">
      <c r="A41" s="79" t="s">
        <v>233</v>
      </c>
      <c r="B41" s="157"/>
      <c r="C41" s="157"/>
      <c r="D41" s="168">
        <f t="shared" si="0"/>
        <v>0</v>
      </c>
    </row>
    <row r="42" spans="1:4" s="26" customFormat="1" ht="24.95" customHeight="1">
      <c r="A42" s="79" t="s">
        <v>43</v>
      </c>
      <c r="B42" s="157"/>
      <c r="C42" s="157"/>
      <c r="D42" s="168">
        <f t="shared" si="0"/>
        <v>0</v>
      </c>
    </row>
    <row r="43" spans="1:4" s="26" customFormat="1" ht="24.95" customHeight="1">
      <c r="A43" s="79" t="s">
        <v>44</v>
      </c>
      <c r="B43" s="157"/>
      <c r="C43" s="157"/>
      <c r="D43" s="168">
        <f t="shared" si="0"/>
        <v>0</v>
      </c>
    </row>
    <row r="44" spans="1:4" s="26" customFormat="1" ht="24.95" customHeight="1">
      <c r="A44" s="79" t="s">
        <v>45</v>
      </c>
      <c r="B44" s="157"/>
      <c r="C44" s="157"/>
      <c r="D44" s="168">
        <f t="shared" si="0"/>
        <v>0</v>
      </c>
    </row>
    <row r="45" spans="1:4" s="26" customFormat="1" ht="24.95" customHeight="1">
      <c r="A45" s="79" t="s">
        <v>234</v>
      </c>
      <c r="B45" s="157"/>
      <c r="C45" s="157"/>
      <c r="D45" s="168">
        <f t="shared" si="0"/>
        <v>0</v>
      </c>
    </row>
    <row r="46" spans="1:4" s="26" customFormat="1" ht="24.95" customHeight="1">
      <c r="A46" s="79" t="s">
        <v>235</v>
      </c>
      <c r="B46" s="157"/>
      <c r="C46" s="157"/>
      <c r="D46" s="168">
        <f t="shared" si="0"/>
        <v>0</v>
      </c>
    </row>
    <row r="47" spans="1:4" s="26" customFormat="1" ht="24.95" customHeight="1">
      <c r="A47" s="79" t="s">
        <v>236</v>
      </c>
      <c r="B47" s="157"/>
      <c r="C47" s="157"/>
      <c r="D47" s="168">
        <f t="shared" si="0"/>
        <v>0</v>
      </c>
    </row>
    <row r="48" spans="1:4" s="26" customFormat="1" ht="24.95" customHeight="1">
      <c r="A48" s="79" t="s">
        <v>237</v>
      </c>
      <c r="B48" s="157"/>
      <c r="C48" s="157"/>
      <c r="D48" s="168">
        <f t="shared" si="0"/>
        <v>0</v>
      </c>
    </row>
    <row r="49" spans="1:4" s="26" customFormat="1" ht="24.95" customHeight="1">
      <c r="A49" s="79" t="s">
        <v>238</v>
      </c>
      <c r="B49" s="157"/>
      <c r="C49" s="157"/>
      <c r="D49" s="168">
        <f t="shared" si="0"/>
        <v>0</v>
      </c>
    </row>
    <row r="50" spans="1:4" s="26" customFormat="1" ht="24.95" customHeight="1">
      <c r="A50" s="79" t="s">
        <v>239</v>
      </c>
      <c r="B50" s="157">
        <v>88</v>
      </c>
      <c r="C50" s="157">
        <v>88</v>
      </c>
      <c r="D50" s="168">
        <f t="shared" si="0"/>
        <v>1</v>
      </c>
    </row>
    <row r="51" spans="1:4" s="26" customFormat="1" ht="24.95" customHeight="1">
      <c r="A51" s="79" t="s">
        <v>240</v>
      </c>
      <c r="B51" s="157"/>
      <c r="C51" s="157"/>
      <c r="D51" s="168">
        <f t="shared" si="0"/>
        <v>0</v>
      </c>
    </row>
    <row r="52" spans="1:4" s="26" customFormat="1" ht="24.95" customHeight="1">
      <c r="A52" s="79" t="s">
        <v>241</v>
      </c>
      <c r="B52" s="157"/>
      <c r="C52" s="157"/>
      <c r="D52" s="168">
        <f t="shared" si="0"/>
        <v>0</v>
      </c>
    </row>
    <row r="53" spans="1:4" s="26" customFormat="1" ht="24.95" customHeight="1">
      <c r="A53" s="79" t="s">
        <v>242</v>
      </c>
      <c r="B53" s="157"/>
      <c r="C53" s="157"/>
      <c r="D53" s="168">
        <f t="shared" si="0"/>
        <v>0</v>
      </c>
    </row>
    <row r="54" spans="1:4" s="26" customFormat="1" ht="24.95" customHeight="1">
      <c r="A54" s="79" t="s">
        <v>243</v>
      </c>
      <c r="B54" s="157"/>
      <c r="C54" s="157"/>
      <c r="D54" s="168">
        <f t="shared" si="0"/>
        <v>0</v>
      </c>
    </row>
    <row r="55" spans="1:4" s="26" customFormat="1" ht="24.95" customHeight="1">
      <c r="A55" s="79" t="s">
        <v>244</v>
      </c>
      <c r="B55" s="157"/>
      <c r="C55" s="157"/>
      <c r="D55" s="168">
        <f t="shared" si="0"/>
        <v>0</v>
      </c>
    </row>
    <row r="56" spans="1:4" s="26" customFormat="1" ht="24.95" customHeight="1">
      <c r="A56" s="79" t="s">
        <v>245</v>
      </c>
      <c r="B56" s="157"/>
      <c r="C56" s="157"/>
      <c r="D56" s="168">
        <f t="shared" si="0"/>
        <v>0</v>
      </c>
    </row>
    <row r="57" spans="1:4" s="26" customFormat="1" ht="24.95" customHeight="1">
      <c r="A57" s="79" t="s">
        <v>246</v>
      </c>
      <c r="B57" s="157"/>
      <c r="C57" s="157"/>
      <c r="D57" s="168">
        <f t="shared" si="0"/>
        <v>0</v>
      </c>
    </row>
    <row r="58" spans="1:4" s="26" customFormat="1" ht="24.95" customHeight="1">
      <c r="A58" s="79" t="s">
        <v>247</v>
      </c>
      <c r="B58" s="157"/>
      <c r="C58" s="157"/>
      <c r="D58" s="168">
        <f t="shared" si="0"/>
        <v>0</v>
      </c>
    </row>
    <row r="59" spans="1:4" s="26" customFormat="1" ht="24.95" customHeight="1">
      <c r="A59" s="79" t="s">
        <v>248</v>
      </c>
      <c r="B59" s="157"/>
      <c r="C59" s="157"/>
      <c r="D59" s="168">
        <f t="shared" si="0"/>
        <v>0</v>
      </c>
    </row>
    <row r="60" spans="1:4" s="26" customFormat="1" ht="24.95" customHeight="1">
      <c r="A60" s="79" t="s">
        <v>249</v>
      </c>
      <c r="B60" s="157"/>
      <c r="C60" s="157"/>
      <c r="D60" s="168">
        <f t="shared" si="0"/>
        <v>0</v>
      </c>
    </row>
    <row r="61" spans="1:4" s="26" customFormat="1" ht="24.95" customHeight="1">
      <c r="A61" s="80" t="s">
        <v>46</v>
      </c>
      <c r="B61" s="159">
        <f>B5+B39</f>
        <v>1503</v>
      </c>
      <c r="C61" s="159">
        <f>C5+C39</f>
        <v>1515</v>
      </c>
      <c r="D61" s="191">
        <f t="shared" si="0"/>
        <v>1.0079840319361277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D18" sqref="D18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205</v>
      </c>
      <c r="B1" s="31"/>
      <c r="C1" s="31"/>
    </row>
    <row r="2" spans="1:4" s="31" customFormat="1" ht="20.25">
      <c r="A2" s="201" t="s">
        <v>356</v>
      </c>
      <c r="B2" s="201"/>
      <c r="C2" s="201"/>
      <c r="D2" s="20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64</v>
      </c>
      <c r="B4" s="121" t="s">
        <v>341</v>
      </c>
      <c r="C4" s="122" t="s">
        <v>309</v>
      </c>
      <c r="D4" s="120" t="s">
        <v>192</v>
      </c>
    </row>
    <row r="5" spans="1:4" s="34" customFormat="1" ht="24.95" customHeight="1">
      <c r="A5" s="83" t="s">
        <v>49</v>
      </c>
      <c r="B5" s="148">
        <f>SUM(B6:B19)</f>
        <v>0</v>
      </c>
      <c r="C5" s="148">
        <f>SUM(C6:C19)</f>
        <v>0</v>
      </c>
      <c r="D5" s="169" t="e">
        <f>C5/B5</f>
        <v>#DIV/0!</v>
      </c>
    </row>
    <row r="6" spans="1:4" s="34" customFormat="1" ht="24.95" customHeight="1">
      <c r="A6" s="76" t="s">
        <v>342</v>
      </c>
      <c r="B6" s="175"/>
      <c r="C6" s="175"/>
      <c r="D6" s="86"/>
    </row>
    <row r="7" spans="1:4" s="34" customFormat="1" ht="24.95" customHeight="1">
      <c r="A7" s="76" t="s">
        <v>343</v>
      </c>
      <c r="B7" s="175"/>
      <c r="C7" s="175"/>
      <c r="D7" s="86"/>
    </row>
    <row r="8" spans="1:4" s="34" customFormat="1" ht="24.95" customHeight="1">
      <c r="A8" s="76" t="s">
        <v>344</v>
      </c>
      <c r="B8" s="175"/>
      <c r="C8" s="175"/>
      <c r="D8" s="86"/>
    </row>
    <row r="9" spans="1:4" s="34" customFormat="1" ht="24.95" customHeight="1">
      <c r="A9" s="76" t="s">
        <v>345</v>
      </c>
      <c r="B9" s="175"/>
      <c r="C9" s="175"/>
      <c r="D9" s="86"/>
    </row>
    <row r="10" spans="1:4" s="34" customFormat="1" ht="24.95" customHeight="1">
      <c r="A10" s="76" t="s">
        <v>346</v>
      </c>
      <c r="B10" s="175"/>
      <c r="C10" s="175"/>
      <c r="D10" s="169" t="e">
        <f>C10/B10</f>
        <v>#DIV/0!</v>
      </c>
    </row>
    <row r="11" spans="1:4" s="34" customFormat="1" ht="24.95" customHeight="1">
      <c r="A11" s="76" t="s">
        <v>347</v>
      </c>
      <c r="B11" s="175"/>
      <c r="C11" s="175"/>
      <c r="D11" s="86"/>
    </row>
    <row r="12" spans="1:4" s="35" customFormat="1" ht="24.95" customHeight="1">
      <c r="A12" s="76" t="s">
        <v>348</v>
      </c>
      <c r="B12" s="175"/>
      <c r="C12" s="175"/>
      <c r="D12" s="169" t="e">
        <f>C12/B12</f>
        <v>#DIV/0!</v>
      </c>
    </row>
    <row r="13" spans="1:4" s="36" customFormat="1" ht="24.95" customHeight="1">
      <c r="A13" s="76" t="s">
        <v>349</v>
      </c>
      <c r="B13" s="175"/>
      <c r="C13" s="175"/>
      <c r="D13" s="86"/>
    </row>
    <row r="14" spans="1:4" ht="24.95" customHeight="1">
      <c r="A14" s="76" t="s">
        <v>350</v>
      </c>
      <c r="B14" s="175"/>
      <c r="C14" s="175"/>
      <c r="D14" s="86"/>
    </row>
    <row r="15" spans="1:4" ht="24.95" customHeight="1">
      <c r="A15" s="76" t="s">
        <v>351</v>
      </c>
      <c r="B15" s="175"/>
      <c r="C15" s="175"/>
      <c r="D15" s="86"/>
    </row>
    <row r="16" spans="1:4" ht="24.95" customHeight="1">
      <c r="A16" s="76" t="s">
        <v>352</v>
      </c>
      <c r="B16" s="175"/>
      <c r="C16" s="175"/>
      <c r="D16" s="169"/>
    </row>
    <row r="17" spans="1:4" ht="39.75" customHeight="1">
      <c r="A17" s="76" t="s">
        <v>353</v>
      </c>
      <c r="B17" s="175"/>
      <c r="C17" s="175"/>
      <c r="D17" s="86"/>
    </row>
    <row r="18" spans="1:4" ht="24.95" customHeight="1">
      <c r="A18" s="76" t="s">
        <v>354</v>
      </c>
      <c r="B18" s="175"/>
      <c r="C18" s="175"/>
      <c r="D18" s="169" t="e">
        <f>C18/B18</f>
        <v>#DIV/0!</v>
      </c>
    </row>
    <row r="19" spans="1:4" ht="24.95" customHeight="1">
      <c r="A19" s="88" t="s">
        <v>355</v>
      </c>
      <c r="B19" s="149"/>
      <c r="C19" s="149"/>
      <c r="D19" s="90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:D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198" t="s">
        <v>391</v>
      </c>
      <c r="B1" s="199"/>
      <c r="C1" s="199"/>
      <c r="D1" s="199"/>
    </row>
    <row r="2" spans="1:4">
      <c r="A2" s="202" t="s">
        <v>404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>
      <c r="A14" s="203"/>
      <c r="B14" s="203"/>
      <c r="C14" s="203"/>
      <c r="D14" s="203"/>
    </row>
    <row r="15" spans="1:4">
      <c r="A15" s="203"/>
      <c r="B15" s="203"/>
      <c r="C15" s="203"/>
      <c r="D15" s="203"/>
    </row>
    <row r="16" spans="1:4">
      <c r="A16" s="203"/>
      <c r="B16" s="203"/>
      <c r="C16" s="203"/>
      <c r="D16" s="203"/>
    </row>
    <row r="17" spans="1:4">
      <c r="A17" s="203"/>
      <c r="B17" s="203"/>
      <c r="C17" s="203"/>
      <c r="D17" s="203"/>
    </row>
    <row r="18" spans="1:4">
      <c r="A18" s="203"/>
      <c r="B18" s="203"/>
      <c r="C18" s="203"/>
      <c r="D18" s="203"/>
    </row>
    <row r="19" spans="1:4">
      <c r="A19" s="203"/>
      <c r="B19" s="203"/>
      <c r="C19" s="203"/>
      <c r="D19" s="203"/>
    </row>
  </sheetData>
  <mergeCells count="2">
    <mergeCell ref="A1:D1"/>
    <mergeCell ref="A2:D19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B9" sqref="B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206</v>
      </c>
      <c r="B1" s="31"/>
      <c r="C1" s="31"/>
    </row>
    <row r="2" spans="1:4" s="31" customFormat="1" ht="20.25">
      <c r="A2" s="201" t="s">
        <v>329</v>
      </c>
      <c r="B2" s="201"/>
      <c r="C2" s="201"/>
      <c r="D2" s="20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64</v>
      </c>
      <c r="B4" s="121" t="s">
        <v>88</v>
      </c>
      <c r="C4" s="122" t="s">
        <v>87</v>
      </c>
      <c r="D4" s="120" t="s">
        <v>193</v>
      </c>
    </row>
    <row r="5" spans="1:4" s="34" customFormat="1" ht="24.95" customHeight="1">
      <c r="A5" s="83" t="s">
        <v>65</v>
      </c>
      <c r="B5" s="148">
        <f>SUM(B6:B14)</f>
        <v>51</v>
      </c>
      <c r="C5" s="148"/>
      <c r="D5" s="84"/>
    </row>
    <row r="6" spans="1:4" s="34" customFormat="1" ht="24.95" customHeight="1">
      <c r="A6" s="76" t="s">
        <v>66</v>
      </c>
      <c r="B6" s="148"/>
      <c r="C6" s="148"/>
      <c r="D6" s="86"/>
    </row>
    <row r="7" spans="1:4" s="34" customFormat="1" ht="24.95" customHeight="1">
      <c r="A7" s="76" t="s">
        <v>67</v>
      </c>
      <c r="B7" s="148"/>
      <c r="C7" s="148"/>
      <c r="D7" s="86"/>
    </row>
    <row r="8" spans="1:4" s="34" customFormat="1" ht="24.95" customHeight="1">
      <c r="A8" s="76" t="s">
        <v>68</v>
      </c>
      <c r="B8" s="148"/>
      <c r="C8" s="148"/>
      <c r="D8" s="86"/>
    </row>
    <row r="9" spans="1:4" s="34" customFormat="1" ht="24.95" customHeight="1">
      <c r="A9" s="76" t="s">
        <v>69</v>
      </c>
      <c r="B9" s="148">
        <v>51</v>
      </c>
      <c r="C9" s="148"/>
      <c r="D9" s="86"/>
    </row>
    <row r="10" spans="1:4" s="34" customFormat="1" ht="24.95" customHeight="1">
      <c r="A10" s="76" t="s">
        <v>70</v>
      </c>
      <c r="B10" s="148"/>
      <c r="C10" s="148"/>
      <c r="D10" s="86"/>
    </row>
    <row r="11" spans="1:4" s="34" customFormat="1" ht="24.95" customHeight="1">
      <c r="A11" s="76" t="s">
        <v>71</v>
      </c>
      <c r="B11" s="148"/>
      <c r="C11" s="148"/>
      <c r="D11" s="86"/>
    </row>
    <row r="12" spans="1:4" s="35" customFormat="1" ht="24.95" customHeight="1">
      <c r="A12" s="76" t="s">
        <v>72</v>
      </c>
      <c r="B12" s="148"/>
      <c r="C12" s="148"/>
      <c r="D12" s="86"/>
    </row>
    <row r="13" spans="1:4" s="36" customFormat="1" ht="24.95" customHeight="1">
      <c r="A13" s="76" t="s">
        <v>73</v>
      </c>
      <c r="B13" s="148"/>
      <c r="C13" s="148"/>
      <c r="D13" s="86"/>
    </row>
    <row r="14" spans="1:4" ht="24.95" customHeight="1">
      <c r="A14" s="88" t="s">
        <v>273</v>
      </c>
      <c r="B14" s="149"/>
      <c r="C14" s="149"/>
      <c r="D14" s="90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24" sqref="E24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198" t="s">
        <v>330</v>
      </c>
      <c r="B1" s="199"/>
      <c r="C1" s="199"/>
      <c r="D1" s="199"/>
    </row>
    <row r="2" spans="1:4">
      <c r="A2" s="202" t="s">
        <v>401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>
      <c r="A14" s="203"/>
      <c r="B14" s="203"/>
      <c r="C14" s="203"/>
      <c r="D14" s="203"/>
    </row>
    <row r="15" spans="1:4">
      <c r="A15" s="203"/>
      <c r="B15" s="203"/>
      <c r="C15" s="203"/>
      <c r="D15" s="203"/>
    </row>
    <row r="16" spans="1:4">
      <c r="A16" s="203"/>
      <c r="B16" s="203"/>
      <c r="C16" s="203"/>
      <c r="D16" s="203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A15" sqref="A15:A17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207</v>
      </c>
    </row>
    <row r="2" spans="1:253" s="23" customFormat="1" ht="33" customHeight="1">
      <c r="A2" s="200" t="s">
        <v>331</v>
      </c>
      <c r="B2" s="200"/>
      <c r="C2" s="200"/>
      <c r="D2" s="20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4" t="s">
        <v>117</v>
      </c>
      <c r="B4" s="121" t="s">
        <v>88</v>
      </c>
      <c r="C4" s="122" t="s">
        <v>87</v>
      </c>
      <c r="D4" s="120" t="s">
        <v>193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264</v>
      </c>
      <c r="B5" s="157"/>
      <c r="C5" s="157"/>
      <c r="D5" s="168">
        <f>IFERROR(C5/B5,0)</f>
        <v>0</v>
      </c>
    </row>
    <row r="6" spans="1:253" s="26" customFormat="1" ht="24.95" customHeight="1">
      <c r="A6" s="79" t="s">
        <v>265</v>
      </c>
      <c r="B6" s="157"/>
      <c r="C6" s="157"/>
      <c r="D6" s="168">
        <f t="shared" ref="D6:D14" si="0">IFERROR(C6/B6,0)</f>
        <v>0</v>
      </c>
    </row>
    <row r="7" spans="1:253" s="26" customFormat="1" ht="24.95" customHeight="1">
      <c r="A7" s="79" t="s">
        <v>266</v>
      </c>
      <c r="B7" s="157"/>
      <c r="C7" s="157"/>
      <c r="D7" s="168">
        <f t="shared" si="0"/>
        <v>0</v>
      </c>
    </row>
    <row r="8" spans="1:253" s="26" customFormat="1" ht="24.95" customHeight="1">
      <c r="A8" s="79" t="s">
        <v>267</v>
      </c>
      <c r="B8" s="157"/>
      <c r="C8" s="157"/>
      <c r="D8" s="168">
        <f t="shared" si="0"/>
        <v>0</v>
      </c>
    </row>
    <row r="9" spans="1:253" s="26" customFormat="1" ht="24.95" customHeight="1">
      <c r="A9" s="79" t="s">
        <v>268</v>
      </c>
      <c r="B9" s="157"/>
      <c r="C9" s="157"/>
      <c r="D9" s="168">
        <f t="shared" si="0"/>
        <v>0</v>
      </c>
    </row>
    <row r="10" spans="1:253" s="26" customFormat="1" ht="24.95" customHeight="1">
      <c r="A10" s="79" t="s">
        <v>269</v>
      </c>
      <c r="B10" s="157"/>
      <c r="C10" s="157"/>
      <c r="D10" s="168">
        <f t="shared" si="0"/>
        <v>0</v>
      </c>
    </row>
    <row r="11" spans="1:253" s="26" customFormat="1" ht="24.95" customHeight="1">
      <c r="A11" s="79" t="s">
        <v>270</v>
      </c>
      <c r="B11" s="157"/>
      <c r="C11" s="157"/>
      <c r="D11" s="168">
        <f t="shared" si="0"/>
        <v>0</v>
      </c>
    </row>
    <row r="12" spans="1:253" s="26" customFormat="1" ht="24.95" customHeight="1">
      <c r="A12" s="79" t="s">
        <v>271</v>
      </c>
      <c r="B12" s="157"/>
      <c r="C12" s="157"/>
      <c r="D12" s="168">
        <f t="shared" si="0"/>
        <v>0</v>
      </c>
    </row>
    <row r="13" spans="1:253" s="26" customFormat="1" ht="24.95" customHeight="1">
      <c r="A13" s="79" t="s">
        <v>272</v>
      </c>
      <c r="B13" s="157"/>
      <c r="C13" s="157"/>
      <c r="D13" s="168">
        <f t="shared" si="0"/>
        <v>0</v>
      </c>
    </row>
    <row r="14" spans="1:253" s="26" customFormat="1" ht="24.95" customHeight="1">
      <c r="A14" s="80" t="s">
        <v>48</v>
      </c>
      <c r="B14" s="159">
        <f>SUM(B5:B13)</f>
        <v>0</v>
      </c>
      <c r="C14" s="159">
        <f>SUM(C5:C13)</f>
        <v>0</v>
      </c>
      <c r="D14" s="191">
        <f t="shared" si="0"/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208</v>
      </c>
    </row>
    <row r="2" spans="1:49" ht="26.25" customHeight="1">
      <c r="A2" s="197" t="s">
        <v>332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7" t="s">
        <v>109</v>
      </c>
      <c r="B4" s="118" t="s">
        <v>89</v>
      </c>
      <c r="C4" s="119" t="s">
        <v>90</v>
      </c>
      <c r="D4" s="120" t="s">
        <v>190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94</v>
      </c>
      <c r="B5" s="174">
        <f>SUM(B6:B9)</f>
        <v>0</v>
      </c>
      <c r="C5" s="140">
        <f>SUM(C6:C9)</f>
        <v>0</v>
      </c>
      <c r="D5" s="162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74</v>
      </c>
      <c r="B6" s="156"/>
      <c r="C6" s="156"/>
      <c r="D6" s="163" t="e">
        <f t="shared" ref="D6" si="0"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75</v>
      </c>
      <c r="B7" s="156"/>
      <c r="C7" s="156"/>
      <c r="D7" s="163"/>
    </row>
    <row r="8" spans="1:49" s="2" customFormat="1" ht="24.95" customHeight="1">
      <c r="A8" s="62" t="s">
        <v>76</v>
      </c>
      <c r="B8" s="156"/>
      <c r="C8" s="156"/>
      <c r="D8" s="163"/>
    </row>
    <row r="9" spans="1:49" s="2" customFormat="1" ht="24.95" customHeight="1">
      <c r="A9" s="65" t="s">
        <v>77</v>
      </c>
      <c r="B9" s="156"/>
      <c r="C9" s="176"/>
      <c r="D9" s="167"/>
    </row>
    <row r="10" spans="1:49" s="2" customFormat="1" ht="37.5" customHeight="1">
      <c r="A10" s="205"/>
      <c r="B10" s="205"/>
      <c r="C10" s="205"/>
      <c r="D10" s="205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G25" sqref="G25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198" t="s">
        <v>333</v>
      </c>
      <c r="B1" s="199"/>
      <c r="C1" s="199"/>
      <c r="D1" s="199"/>
    </row>
    <row r="2" spans="1:4" ht="14.25" customHeight="1">
      <c r="A2" s="202" t="s">
        <v>402</v>
      </c>
      <c r="B2" s="202"/>
      <c r="C2" s="202"/>
      <c r="D2" s="202"/>
    </row>
    <row r="3" spans="1:4" ht="14.25" customHeight="1">
      <c r="A3" s="202"/>
      <c r="B3" s="202"/>
      <c r="C3" s="202"/>
      <c r="D3" s="202"/>
    </row>
    <row r="4" spans="1:4" ht="14.25" customHeight="1">
      <c r="A4" s="202"/>
      <c r="B4" s="202"/>
      <c r="C4" s="202"/>
      <c r="D4" s="202"/>
    </row>
    <row r="5" spans="1:4" ht="14.25" customHeight="1">
      <c r="A5" s="202"/>
      <c r="B5" s="202"/>
      <c r="C5" s="202"/>
      <c r="D5" s="202"/>
    </row>
    <row r="6" spans="1:4" ht="14.25" customHeight="1">
      <c r="A6" s="202"/>
      <c r="B6" s="202"/>
      <c r="C6" s="202"/>
      <c r="D6" s="202"/>
    </row>
    <row r="7" spans="1:4" ht="14.25" customHeight="1">
      <c r="A7" s="202"/>
      <c r="B7" s="202"/>
      <c r="C7" s="202"/>
      <c r="D7" s="202"/>
    </row>
    <row r="8" spans="1:4" ht="14.25" customHeight="1">
      <c r="A8" s="202"/>
      <c r="B8" s="202"/>
      <c r="C8" s="202"/>
      <c r="D8" s="202"/>
    </row>
    <row r="9" spans="1:4" ht="14.25" customHeight="1">
      <c r="A9" s="202"/>
      <c r="B9" s="202"/>
      <c r="C9" s="202"/>
      <c r="D9" s="202"/>
    </row>
    <row r="10" spans="1:4" ht="14.25" customHeight="1">
      <c r="A10" s="202"/>
      <c r="B10" s="202"/>
      <c r="C10" s="202"/>
      <c r="D10" s="202"/>
    </row>
    <row r="11" spans="1:4" ht="14.25" customHeight="1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  <row r="14" spans="1:4">
      <c r="A14" s="202"/>
      <c r="B14" s="202"/>
      <c r="C14" s="202"/>
      <c r="D14" s="202"/>
    </row>
    <row r="15" spans="1:4">
      <c r="A15" s="202"/>
      <c r="B15" s="202"/>
      <c r="C15" s="202"/>
      <c r="D15" s="202"/>
    </row>
  </sheetData>
  <mergeCells count="2">
    <mergeCell ref="A1:D1"/>
    <mergeCell ref="A2:D15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209</v>
      </c>
    </row>
    <row r="2" spans="1:45" ht="30.75" customHeight="1">
      <c r="A2" s="197" t="s">
        <v>334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7" t="s">
        <v>110</v>
      </c>
      <c r="B4" s="118" t="s">
        <v>82</v>
      </c>
      <c r="C4" s="119" t="s">
        <v>91</v>
      </c>
      <c r="D4" s="120" t="s">
        <v>193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93</v>
      </c>
      <c r="B5" s="158">
        <f>SUM(B6:B9)</f>
        <v>0</v>
      </c>
      <c r="C5" s="158">
        <f>SUM(C6:C9)</f>
        <v>0</v>
      </c>
      <c r="D5" s="165" t="e">
        <f>C5/B5</f>
        <v>#DIV/0!</v>
      </c>
    </row>
    <row r="6" spans="1:45" s="8" customFormat="1" ht="24.95" customHeight="1">
      <c r="A6" s="70" t="s">
        <v>78</v>
      </c>
      <c r="B6" s="172"/>
      <c r="C6" s="172"/>
      <c r="D6" s="164" t="e">
        <f>C6/B6</f>
        <v>#DIV/0!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79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80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81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topLeftCell="A7" workbookViewId="0">
      <selection activeCell="A17" sqref="A17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7" width="6" style="9" customWidth="1"/>
    <col min="8" max="8" width="9" style="9" customWidth="1"/>
    <col min="9" max="9" width="6.25" style="9" customWidth="1"/>
    <col min="10" max="46" width="9" style="9" customWidth="1"/>
    <col min="47" max="16384" width="6.75" style="9"/>
  </cols>
  <sheetData>
    <row r="1" spans="1:46" ht="19.5" customHeight="1">
      <c r="A1" s="8" t="s">
        <v>194</v>
      </c>
    </row>
    <row r="2" spans="1:46" ht="26.25" customHeight="1">
      <c r="A2" s="197" t="s">
        <v>310</v>
      </c>
      <c r="B2" s="197"/>
      <c r="C2" s="197"/>
      <c r="D2" s="197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>
      <c r="A4" s="117" t="s">
        <v>111</v>
      </c>
      <c r="B4" s="118" t="s">
        <v>32</v>
      </c>
      <c r="C4" s="119" t="s">
        <v>34</v>
      </c>
      <c r="D4" s="120" t="s">
        <v>188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5" customHeight="1">
      <c r="A5" s="60" t="s">
        <v>50</v>
      </c>
      <c r="B5" s="141">
        <f>B6+B22</f>
        <v>1118</v>
      </c>
      <c r="C5" s="141">
        <f>C6+C22</f>
        <v>1415</v>
      </c>
      <c r="D5" s="162">
        <f>C5/B5</f>
        <v>1.2656529516994632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5" customHeight="1">
      <c r="A6" s="61" t="s">
        <v>3</v>
      </c>
      <c r="B6" s="141">
        <f>SUM(B7:B21)</f>
        <v>1115</v>
      </c>
      <c r="C6" s="141">
        <f>SUM(C7:C21)</f>
        <v>1397</v>
      </c>
      <c r="D6" s="162">
        <f t="shared" ref="D6:D29" si="0">C6/B6</f>
        <v>1.252914798206278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5" customHeight="1">
      <c r="A7" s="62" t="s">
        <v>20</v>
      </c>
      <c r="B7" s="142">
        <v>742</v>
      </c>
      <c r="C7" s="142">
        <v>921</v>
      </c>
      <c r="D7" s="163">
        <f t="shared" si="0"/>
        <v>1.2412398921832883</v>
      </c>
    </row>
    <row r="8" spans="1:46" s="2" customFormat="1" ht="24.95" customHeight="1">
      <c r="A8" s="62" t="s">
        <v>21</v>
      </c>
      <c r="B8" s="142">
        <v>135</v>
      </c>
      <c r="C8" s="142">
        <v>149</v>
      </c>
      <c r="D8" s="163">
        <f t="shared" si="0"/>
        <v>1.1037037037037036</v>
      </c>
    </row>
    <row r="9" spans="1:46" s="2" customFormat="1" ht="24.95" customHeight="1">
      <c r="A9" s="62" t="s">
        <v>22</v>
      </c>
      <c r="B9" s="142">
        <v>28</v>
      </c>
      <c r="C9" s="142">
        <v>33</v>
      </c>
      <c r="D9" s="163">
        <f t="shared" si="0"/>
        <v>1.1785714285714286</v>
      </c>
    </row>
    <row r="10" spans="1:46" s="2" customFormat="1" ht="24.95" customHeight="1">
      <c r="A10" s="62" t="s">
        <v>101</v>
      </c>
      <c r="B10" s="142"/>
      <c r="C10" s="142"/>
      <c r="D10" s="163" t="e">
        <f t="shared" si="0"/>
        <v>#DIV/0!</v>
      </c>
    </row>
    <row r="11" spans="1:46" s="2" customFormat="1" ht="24.95" customHeight="1">
      <c r="A11" s="62" t="s">
        <v>412</v>
      </c>
      <c r="B11" s="142">
        <v>157</v>
      </c>
      <c r="C11" s="142">
        <v>197</v>
      </c>
      <c r="D11" s="163">
        <f t="shared" si="0"/>
        <v>1.2547770700636942</v>
      </c>
    </row>
    <row r="12" spans="1:46" s="2" customFormat="1" ht="24.95" customHeight="1">
      <c r="A12" s="62" t="s">
        <v>413</v>
      </c>
      <c r="B12" s="142">
        <v>14</v>
      </c>
      <c r="C12" s="142">
        <v>50</v>
      </c>
      <c r="D12" s="163">
        <f t="shared" si="0"/>
        <v>3.5714285714285716</v>
      </c>
    </row>
    <row r="13" spans="1:46" s="2" customFormat="1" ht="24.95" customHeight="1">
      <c r="A13" s="62" t="s">
        <v>414</v>
      </c>
      <c r="B13" s="142">
        <v>31</v>
      </c>
      <c r="C13" s="142">
        <v>36</v>
      </c>
      <c r="D13" s="163">
        <f t="shared" si="0"/>
        <v>1.1612903225806452</v>
      </c>
    </row>
    <row r="14" spans="1:46" s="2" customFormat="1" ht="24.95" customHeight="1">
      <c r="A14" s="62" t="s">
        <v>415</v>
      </c>
      <c r="B14" s="142">
        <v>7</v>
      </c>
      <c r="C14" s="142">
        <v>7</v>
      </c>
      <c r="D14" s="163">
        <f t="shared" si="0"/>
        <v>1</v>
      </c>
    </row>
    <row r="15" spans="1:46" s="2" customFormat="1" ht="24.95" customHeight="1">
      <c r="A15" s="62" t="s">
        <v>102</v>
      </c>
      <c r="B15" s="142"/>
      <c r="C15" s="142"/>
      <c r="D15" s="163" t="e">
        <f t="shared" si="0"/>
        <v>#DIV/0!</v>
      </c>
    </row>
    <row r="16" spans="1:46" s="2" customFormat="1" ht="24.95" customHeight="1">
      <c r="A16" s="62" t="s">
        <v>103</v>
      </c>
      <c r="B16" s="142"/>
      <c r="C16" s="142"/>
      <c r="D16" s="163" t="e">
        <f t="shared" si="0"/>
        <v>#DIV/0!</v>
      </c>
    </row>
    <row r="17" spans="1:4" s="2" customFormat="1" ht="24.95" customHeight="1">
      <c r="A17" s="62" t="s">
        <v>416</v>
      </c>
      <c r="B17" s="142">
        <v>1</v>
      </c>
      <c r="C17" s="142">
        <v>4</v>
      </c>
      <c r="D17" s="163">
        <f t="shared" si="0"/>
        <v>4</v>
      </c>
    </row>
    <row r="18" spans="1:4" s="2" customFormat="1" ht="24.95" customHeight="1">
      <c r="A18" s="62" t="s">
        <v>104</v>
      </c>
      <c r="B18" s="142"/>
      <c r="C18" s="142"/>
      <c r="D18" s="163"/>
    </row>
    <row r="19" spans="1:4" s="2" customFormat="1" ht="24.95" customHeight="1">
      <c r="A19" s="62" t="s">
        <v>105</v>
      </c>
      <c r="B19" s="142"/>
      <c r="C19" s="142"/>
      <c r="D19" s="163" t="e">
        <f t="shared" si="0"/>
        <v>#DIV/0!</v>
      </c>
    </row>
    <row r="20" spans="1:4" s="2" customFormat="1" ht="24.95" customHeight="1">
      <c r="A20" s="62" t="s">
        <v>23</v>
      </c>
      <c r="B20" s="142"/>
      <c r="C20" s="142"/>
      <c r="D20" s="163"/>
    </row>
    <row r="21" spans="1:4" s="2" customFormat="1" ht="24.95" customHeight="1">
      <c r="A21" s="62" t="s">
        <v>106</v>
      </c>
      <c r="B21" s="142"/>
      <c r="C21" s="142"/>
      <c r="D21" s="163" t="e">
        <f t="shared" si="0"/>
        <v>#DIV/0!</v>
      </c>
    </row>
    <row r="22" spans="1:4" s="2" customFormat="1" ht="24.95" customHeight="1">
      <c r="A22" s="61" t="s">
        <v>4</v>
      </c>
      <c r="B22" s="141">
        <f>SUM(B23:B29)</f>
        <v>3</v>
      </c>
      <c r="C22" s="141">
        <f>SUM(C23:C29)</f>
        <v>18</v>
      </c>
      <c r="D22" s="162">
        <f t="shared" si="0"/>
        <v>6</v>
      </c>
    </row>
    <row r="23" spans="1:4" s="2" customFormat="1" ht="24.95" customHeight="1">
      <c r="A23" s="62" t="s">
        <v>24</v>
      </c>
      <c r="B23" s="142"/>
      <c r="C23" s="142"/>
      <c r="D23" s="163" t="e">
        <f t="shared" si="0"/>
        <v>#DIV/0!</v>
      </c>
    </row>
    <row r="24" spans="1:4" s="2" customFormat="1" ht="24.95" customHeight="1">
      <c r="A24" s="62" t="s">
        <v>25</v>
      </c>
      <c r="B24" s="142"/>
      <c r="C24" s="142">
        <v>5</v>
      </c>
      <c r="D24" s="163" t="e">
        <f t="shared" si="0"/>
        <v>#DIV/0!</v>
      </c>
    </row>
    <row r="25" spans="1:4" s="2" customFormat="1" ht="24.95" customHeight="1">
      <c r="A25" s="62" t="s">
        <v>26</v>
      </c>
      <c r="B25" s="142">
        <v>2</v>
      </c>
      <c r="C25" s="142">
        <v>13</v>
      </c>
      <c r="D25" s="163">
        <f t="shared" si="0"/>
        <v>6.5</v>
      </c>
    </row>
    <row r="26" spans="1:4" s="2" customFormat="1" ht="24.95" customHeight="1">
      <c r="A26" s="62" t="s">
        <v>27</v>
      </c>
      <c r="B26" s="142"/>
      <c r="C26" s="142"/>
      <c r="D26" s="163" t="e">
        <f t="shared" si="0"/>
        <v>#DIV/0!</v>
      </c>
    </row>
    <row r="27" spans="1:4" s="2" customFormat="1" ht="24.95" customHeight="1">
      <c r="A27" s="62" t="s">
        <v>28</v>
      </c>
      <c r="B27" s="142"/>
      <c r="C27" s="142"/>
      <c r="D27" s="163" t="e">
        <f t="shared" si="0"/>
        <v>#DIV/0!</v>
      </c>
    </row>
    <row r="28" spans="1:4" s="2" customFormat="1" ht="24.95" customHeight="1">
      <c r="A28" s="62" t="s">
        <v>29</v>
      </c>
      <c r="B28" s="142"/>
      <c r="C28" s="142"/>
      <c r="D28" s="163" t="e">
        <f t="shared" si="0"/>
        <v>#DIV/0!</v>
      </c>
    </row>
    <row r="29" spans="1:4" s="2" customFormat="1" ht="24.95" customHeight="1">
      <c r="A29" s="65" t="s">
        <v>30</v>
      </c>
      <c r="B29" s="143">
        <v>1</v>
      </c>
      <c r="C29" s="143"/>
      <c r="D29" s="167">
        <f t="shared" si="0"/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I26" sqref="I26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198" t="s">
        <v>335</v>
      </c>
      <c r="B1" s="199"/>
      <c r="C1" s="199"/>
      <c r="D1" s="199"/>
    </row>
    <row r="2" spans="1:4" ht="14.25" customHeight="1">
      <c r="A2" s="202" t="s">
        <v>403</v>
      </c>
      <c r="B2" s="202"/>
      <c r="C2" s="202"/>
      <c r="D2" s="202"/>
    </row>
    <row r="3" spans="1:4" ht="14.25" customHeight="1">
      <c r="A3" s="202"/>
      <c r="B3" s="202"/>
      <c r="C3" s="202"/>
      <c r="D3" s="202"/>
    </row>
    <row r="4" spans="1:4" ht="14.25" customHeight="1">
      <c r="A4" s="202"/>
      <c r="B4" s="202"/>
      <c r="C4" s="202"/>
      <c r="D4" s="202"/>
    </row>
    <row r="5" spans="1:4" ht="14.25" customHeight="1">
      <c r="A5" s="202"/>
      <c r="B5" s="202"/>
      <c r="C5" s="202"/>
      <c r="D5" s="202"/>
    </row>
    <row r="6" spans="1:4" ht="14.25" customHeight="1">
      <c r="A6" s="202"/>
      <c r="B6" s="202"/>
      <c r="C6" s="202"/>
      <c r="D6" s="202"/>
    </row>
    <row r="7" spans="1:4" ht="14.25" customHeight="1">
      <c r="A7" s="202"/>
      <c r="B7" s="202"/>
      <c r="C7" s="202"/>
      <c r="D7" s="202"/>
    </row>
    <row r="8" spans="1:4" ht="14.25" customHeight="1">
      <c r="A8" s="202"/>
      <c r="B8" s="202"/>
      <c r="C8" s="202"/>
      <c r="D8" s="202"/>
    </row>
    <row r="9" spans="1:4" ht="14.25" customHeight="1">
      <c r="A9" s="202"/>
      <c r="B9" s="202"/>
      <c r="C9" s="202"/>
      <c r="D9" s="202"/>
    </row>
    <row r="10" spans="1:4" ht="14.25" customHeight="1">
      <c r="A10" s="202"/>
      <c r="B10" s="202"/>
      <c r="C10" s="202"/>
      <c r="D10" s="202"/>
    </row>
    <row r="11" spans="1:4" ht="14.25" customHeight="1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F7" sqref="F7:G7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210</v>
      </c>
      <c r="B1" s="8"/>
    </row>
    <row r="2" spans="1:7" s="49" customFormat="1" ht="28.7" customHeight="1">
      <c r="A2" s="207" t="s">
        <v>336</v>
      </c>
      <c r="B2" s="207"/>
      <c r="C2" s="207"/>
      <c r="D2" s="207"/>
      <c r="E2" s="207"/>
      <c r="F2" s="207"/>
      <c r="G2" s="207"/>
    </row>
    <row r="3" spans="1:7" ht="14.25" customHeight="1">
      <c r="A3" s="177"/>
      <c r="B3" s="177"/>
      <c r="G3" s="48" t="s">
        <v>131</v>
      </c>
    </row>
    <row r="4" spans="1:7" ht="26.25" customHeight="1">
      <c r="A4" s="208" t="s">
        <v>130</v>
      </c>
      <c r="B4" s="208" t="s">
        <v>129</v>
      </c>
      <c r="C4" s="208"/>
      <c r="D4" s="208"/>
      <c r="E4" s="208" t="s">
        <v>128</v>
      </c>
      <c r="F4" s="208"/>
      <c r="G4" s="208"/>
    </row>
    <row r="5" spans="1:7" ht="26.25" customHeight="1">
      <c r="A5" s="208"/>
      <c r="B5" s="179"/>
      <c r="C5" s="180" t="s">
        <v>127</v>
      </c>
      <c r="D5" s="180" t="s">
        <v>126</v>
      </c>
      <c r="E5" s="179"/>
      <c r="F5" s="180" t="s">
        <v>127</v>
      </c>
      <c r="G5" s="180" t="s">
        <v>126</v>
      </c>
    </row>
    <row r="6" spans="1:7" ht="26.25" customHeight="1">
      <c r="A6" s="180" t="s">
        <v>125</v>
      </c>
      <c r="B6" s="180" t="s">
        <v>124</v>
      </c>
      <c r="C6" s="180" t="s">
        <v>123</v>
      </c>
      <c r="D6" s="180" t="s">
        <v>122</v>
      </c>
      <c r="E6" s="180" t="s">
        <v>121</v>
      </c>
      <c r="F6" s="180" t="s">
        <v>120</v>
      </c>
      <c r="G6" s="180" t="s">
        <v>119</v>
      </c>
    </row>
    <row r="7" spans="1:7" ht="26.25" customHeight="1">
      <c r="A7" s="181"/>
      <c r="B7" s="182">
        <f>SUM(C7:D7)</f>
        <v>0</v>
      </c>
      <c r="C7" s="182"/>
      <c r="D7" s="182"/>
      <c r="E7" s="183">
        <f>SUM(F7:G7)</f>
        <v>0</v>
      </c>
      <c r="F7" s="183"/>
      <c r="G7" s="183"/>
    </row>
    <row r="8" spans="1:7" ht="22.5" customHeight="1">
      <c r="A8" s="206"/>
      <c r="B8" s="206"/>
      <c r="C8" s="206"/>
      <c r="D8" s="206"/>
      <c r="E8" s="206"/>
      <c r="F8" s="206"/>
      <c r="G8" s="206"/>
    </row>
    <row r="9" spans="1:7" ht="22.5" customHeight="1">
      <c r="A9" s="206"/>
      <c r="B9" s="206"/>
      <c r="C9" s="206"/>
      <c r="D9" s="206"/>
      <c r="E9" s="206"/>
      <c r="F9" s="206"/>
      <c r="G9" s="206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14" sqref="A14:C14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274</v>
      </c>
      <c r="B1" s="8"/>
    </row>
    <row r="2" spans="1:6" s="49" customFormat="1" ht="28.7" customHeight="1">
      <c r="A2" s="207" t="s">
        <v>392</v>
      </c>
      <c r="B2" s="207"/>
      <c r="C2" s="207"/>
    </row>
    <row r="3" spans="1:6" ht="25.5" customHeight="1" thickBot="1">
      <c r="A3" s="177"/>
      <c r="B3" s="177"/>
      <c r="C3" s="136" t="s">
        <v>131</v>
      </c>
    </row>
    <row r="4" spans="1:6" ht="46.5" customHeight="1">
      <c r="A4" s="127" t="s">
        <v>41</v>
      </c>
      <c r="B4" s="128" t="s">
        <v>140</v>
      </c>
      <c r="C4" s="129" t="s">
        <v>139</v>
      </c>
    </row>
    <row r="5" spans="1:6" ht="56.25" customHeight="1">
      <c r="A5" s="91" t="s">
        <v>275</v>
      </c>
      <c r="B5" s="92"/>
      <c r="C5" s="187"/>
    </row>
    <row r="6" spans="1:6" ht="56.25" customHeight="1">
      <c r="A6" s="91" t="s">
        <v>138</v>
      </c>
      <c r="B6" s="187"/>
      <c r="C6" s="187"/>
    </row>
    <row r="7" spans="1:6" ht="56.25" customHeight="1">
      <c r="A7" s="91" t="s">
        <v>137</v>
      </c>
      <c r="B7" s="187"/>
      <c r="C7" s="187"/>
    </row>
    <row r="8" spans="1:6" ht="56.25" customHeight="1">
      <c r="A8" s="91" t="s">
        <v>276</v>
      </c>
      <c r="B8" s="187"/>
      <c r="C8" s="187"/>
      <c r="E8" s="184"/>
      <c r="F8" s="184"/>
    </row>
    <row r="9" spans="1:6" ht="56.25" customHeight="1">
      <c r="A9" s="91" t="s">
        <v>136</v>
      </c>
      <c r="B9" s="187"/>
      <c r="C9" s="187"/>
    </row>
    <row r="10" spans="1:6" ht="56.25" customHeight="1">
      <c r="A10" s="91" t="s">
        <v>135</v>
      </c>
      <c r="B10" s="187"/>
      <c r="C10" s="187"/>
    </row>
    <row r="11" spans="1:6" ht="56.25" customHeight="1">
      <c r="A11" s="91" t="s">
        <v>134</v>
      </c>
      <c r="B11" s="187"/>
      <c r="C11" s="187"/>
    </row>
    <row r="12" spans="1:6" ht="56.25" customHeight="1">
      <c r="A12" s="91" t="s">
        <v>133</v>
      </c>
      <c r="B12" s="92"/>
      <c r="C12" s="187"/>
    </row>
    <row r="13" spans="1:6" ht="56.25" customHeight="1">
      <c r="A13" s="93" t="s">
        <v>132</v>
      </c>
      <c r="B13" s="94"/>
      <c r="C13" s="188"/>
    </row>
    <row r="14" spans="1:6" ht="38.25" customHeight="1">
      <c r="A14" s="206"/>
      <c r="B14" s="206"/>
      <c r="C14" s="206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2" sqref="A12:C12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277</v>
      </c>
    </row>
    <row r="2" spans="1:3" s="49" customFormat="1" ht="48" customHeight="1">
      <c r="A2" s="207" t="s">
        <v>337</v>
      </c>
      <c r="B2" s="207"/>
      <c r="C2" s="207"/>
    </row>
    <row r="3" spans="1:3" ht="33" customHeight="1" thickBot="1">
      <c r="A3" s="177"/>
      <c r="B3" s="177"/>
      <c r="C3" s="136" t="s">
        <v>131</v>
      </c>
    </row>
    <row r="4" spans="1:3" ht="66.75" customHeight="1">
      <c r="A4" s="127" t="s">
        <v>41</v>
      </c>
      <c r="B4" s="128" t="s">
        <v>140</v>
      </c>
      <c r="C4" s="129" t="s">
        <v>139</v>
      </c>
    </row>
    <row r="5" spans="1:3" ht="58.5" customHeight="1">
      <c r="A5" s="91" t="s">
        <v>278</v>
      </c>
      <c r="B5" s="185"/>
      <c r="C5" s="185"/>
    </row>
    <row r="6" spans="1:3" ht="58.5" customHeight="1">
      <c r="A6" s="91" t="s">
        <v>146</v>
      </c>
      <c r="B6" s="185"/>
      <c r="C6" s="185"/>
    </row>
    <row r="7" spans="1:3" ht="58.5" customHeight="1">
      <c r="A7" s="91" t="s">
        <v>145</v>
      </c>
      <c r="B7" s="185"/>
      <c r="C7" s="185"/>
    </row>
    <row r="8" spans="1:3" ht="58.5" customHeight="1">
      <c r="A8" s="91" t="s">
        <v>144</v>
      </c>
      <c r="B8" s="185"/>
      <c r="C8" s="185"/>
    </row>
    <row r="9" spans="1:3" ht="58.5" customHeight="1">
      <c r="A9" s="91" t="s">
        <v>143</v>
      </c>
      <c r="B9" s="185"/>
      <c r="C9" s="185"/>
    </row>
    <row r="10" spans="1:3" ht="58.5" customHeight="1">
      <c r="A10" s="91" t="s">
        <v>142</v>
      </c>
      <c r="B10" s="92"/>
      <c r="C10" s="185"/>
    </row>
    <row r="11" spans="1:3" ht="58.5" customHeight="1">
      <c r="A11" s="93" t="s">
        <v>141</v>
      </c>
      <c r="B11" s="94"/>
      <c r="C11" s="186"/>
    </row>
    <row r="12" spans="1:3" ht="45" customHeight="1">
      <c r="A12" s="206"/>
      <c r="B12" s="206"/>
      <c r="C12" s="206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A15" sqref="A15:A17"/>
      <selection pane="bottomLeft" activeCell="F17" sqref="F17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279</v>
      </c>
    </row>
    <row r="2" spans="1:4" s="49" customFormat="1" ht="28.7" customHeight="1">
      <c r="A2" s="207" t="s">
        <v>338</v>
      </c>
      <c r="B2" s="207"/>
      <c r="C2" s="207"/>
      <c r="D2" s="207"/>
    </row>
    <row r="3" spans="1:4" ht="24" customHeight="1" thickBot="1">
      <c r="D3" s="48" t="s">
        <v>131</v>
      </c>
    </row>
    <row r="4" spans="1:4" ht="28.5" customHeight="1">
      <c r="A4" s="127" t="s">
        <v>41</v>
      </c>
      <c r="B4" s="128" t="s">
        <v>173</v>
      </c>
      <c r="C4" s="128" t="s">
        <v>280</v>
      </c>
      <c r="D4" s="129" t="s">
        <v>172</v>
      </c>
    </row>
    <row r="5" spans="1:4" ht="28.5" customHeight="1">
      <c r="A5" s="95" t="s">
        <v>171</v>
      </c>
      <c r="B5" s="96" t="s">
        <v>170</v>
      </c>
      <c r="C5" s="189"/>
      <c r="D5" s="97"/>
    </row>
    <row r="6" spans="1:4" ht="28.5" customHeight="1">
      <c r="A6" s="95" t="s">
        <v>150</v>
      </c>
      <c r="B6" s="96" t="s">
        <v>123</v>
      </c>
      <c r="C6" s="189"/>
      <c r="D6" s="97"/>
    </row>
    <row r="7" spans="1:4" ht="28.5" customHeight="1">
      <c r="A7" s="95" t="s">
        <v>168</v>
      </c>
      <c r="B7" s="96" t="s">
        <v>122</v>
      </c>
      <c r="C7" s="189"/>
      <c r="D7" s="97"/>
    </row>
    <row r="8" spans="1:4" ht="28.5" customHeight="1">
      <c r="A8" s="95" t="s">
        <v>148</v>
      </c>
      <c r="B8" s="96" t="s">
        <v>169</v>
      </c>
      <c r="C8" s="189"/>
      <c r="D8" s="97"/>
    </row>
    <row r="9" spans="1:4" ht="28.5" customHeight="1">
      <c r="A9" s="95" t="s">
        <v>168</v>
      </c>
      <c r="B9" s="96" t="s">
        <v>120</v>
      </c>
      <c r="C9" s="189"/>
      <c r="D9" s="97"/>
    </row>
    <row r="10" spans="1:4" ht="28.5" customHeight="1">
      <c r="A10" s="95" t="s">
        <v>167</v>
      </c>
      <c r="B10" s="96" t="s">
        <v>166</v>
      </c>
      <c r="C10" s="189"/>
      <c r="D10" s="97"/>
    </row>
    <row r="11" spans="1:4" ht="28.5" customHeight="1">
      <c r="A11" s="95" t="s">
        <v>150</v>
      </c>
      <c r="B11" s="96" t="s">
        <v>165</v>
      </c>
      <c r="C11" s="189"/>
      <c r="D11" s="97"/>
    </row>
    <row r="12" spans="1:4" ht="28.5" customHeight="1">
      <c r="A12" s="95" t="s">
        <v>148</v>
      </c>
      <c r="B12" s="96" t="s">
        <v>164</v>
      </c>
      <c r="C12" s="189"/>
      <c r="D12" s="97"/>
    </row>
    <row r="13" spans="1:4" ht="28.5" customHeight="1">
      <c r="A13" s="95" t="s">
        <v>163</v>
      </c>
      <c r="B13" s="96" t="s">
        <v>162</v>
      </c>
      <c r="C13" s="189">
        <f>SUM(C14:C15)</f>
        <v>0</v>
      </c>
      <c r="D13" s="97"/>
    </row>
    <row r="14" spans="1:4" ht="28.5" customHeight="1">
      <c r="A14" s="95" t="s">
        <v>150</v>
      </c>
      <c r="B14" s="96" t="s">
        <v>161</v>
      </c>
      <c r="C14" s="189"/>
      <c r="D14" s="97"/>
    </row>
    <row r="15" spans="1:4" ht="28.5" customHeight="1">
      <c r="A15" s="95" t="s">
        <v>148</v>
      </c>
      <c r="B15" s="96" t="s">
        <v>160</v>
      </c>
      <c r="C15" s="189"/>
      <c r="D15" s="97"/>
    </row>
    <row r="16" spans="1:4" ht="28.5" customHeight="1">
      <c r="A16" s="95" t="s">
        <v>159</v>
      </c>
      <c r="B16" s="96" t="s">
        <v>158</v>
      </c>
      <c r="C16" s="189"/>
      <c r="D16" s="97"/>
    </row>
    <row r="17" spans="1:4" ht="28.5" customHeight="1">
      <c r="A17" s="95" t="s">
        <v>150</v>
      </c>
      <c r="B17" s="96" t="s">
        <v>157</v>
      </c>
      <c r="C17" s="189"/>
      <c r="D17" s="97"/>
    </row>
    <row r="18" spans="1:4" ht="28.5" customHeight="1">
      <c r="A18" s="95" t="s">
        <v>154</v>
      </c>
      <c r="B18" s="96"/>
      <c r="C18" s="189"/>
      <c r="D18" s="97"/>
    </row>
    <row r="19" spans="1:4" ht="28.5" customHeight="1">
      <c r="A19" s="95" t="s">
        <v>281</v>
      </c>
      <c r="B19" s="96" t="s">
        <v>156</v>
      </c>
      <c r="C19" s="189"/>
      <c r="D19" s="97"/>
    </row>
    <row r="20" spans="1:4" ht="28.5" customHeight="1">
      <c r="A20" s="95" t="s">
        <v>148</v>
      </c>
      <c r="B20" s="96" t="s">
        <v>155</v>
      </c>
      <c r="C20" s="189"/>
      <c r="D20" s="97"/>
    </row>
    <row r="21" spans="1:4" ht="28.5" customHeight="1">
      <c r="A21" s="95" t="s">
        <v>154</v>
      </c>
      <c r="B21" s="96"/>
      <c r="C21" s="189"/>
      <c r="D21" s="97"/>
    </row>
    <row r="22" spans="1:4" ht="28.5" customHeight="1">
      <c r="A22" s="95" t="s">
        <v>282</v>
      </c>
      <c r="B22" s="96" t="s">
        <v>153</v>
      </c>
      <c r="C22" s="189"/>
      <c r="D22" s="97"/>
    </row>
    <row r="23" spans="1:4" ht="28.5" customHeight="1">
      <c r="A23" s="95" t="s">
        <v>152</v>
      </c>
      <c r="B23" s="96" t="s">
        <v>151</v>
      </c>
      <c r="C23" s="189"/>
      <c r="D23" s="97"/>
    </row>
    <row r="24" spans="1:4" ht="28.5" customHeight="1">
      <c r="A24" s="95" t="s">
        <v>150</v>
      </c>
      <c r="B24" s="96" t="s">
        <v>149</v>
      </c>
      <c r="C24" s="189"/>
      <c r="D24" s="97"/>
    </row>
    <row r="25" spans="1:4" ht="28.5" customHeight="1">
      <c r="A25" s="98" t="s">
        <v>148</v>
      </c>
      <c r="B25" s="99" t="s">
        <v>147</v>
      </c>
      <c r="C25" s="190"/>
      <c r="D25" s="100"/>
    </row>
    <row r="26" spans="1:4" ht="43.5" customHeight="1">
      <c r="A26" s="206"/>
      <c r="B26" s="206"/>
      <c r="C26" s="206"/>
      <c r="D26" s="206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11" sqref="A11:E11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283</v>
      </c>
      <c r="B1" s="55"/>
      <c r="C1" s="55"/>
      <c r="D1" s="55"/>
    </row>
    <row r="2" spans="1:5" s="53" customFormat="1" ht="28.7" customHeight="1">
      <c r="A2" s="210" t="s">
        <v>339</v>
      </c>
      <c r="B2" s="210"/>
      <c r="C2" s="210"/>
      <c r="D2" s="210"/>
      <c r="E2" s="210"/>
    </row>
    <row r="3" spans="1:5" ht="22.5" customHeight="1" thickBot="1">
      <c r="B3" s="178"/>
      <c r="C3" s="178"/>
      <c r="D3" s="178"/>
      <c r="E3" s="137" t="s">
        <v>131</v>
      </c>
    </row>
    <row r="4" spans="1:5" ht="57.75" customHeight="1">
      <c r="A4" s="130" t="s">
        <v>47</v>
      </c>
      <c r="B4" s="131" t="s">
        <v>284</v>
      </c>
      <c r="C4" s="131" t="s">
        <v>280</v>
      </c>
      <c r="D4" s="131" t="s">
        <v>285</v>
      </c>
      <c r="E4" s="132" t="s">
        <v>286</v>
      </c>
    </row>
    <row r="5" spans="1:5" ht="57.75" customHeight="1">
      <c r="A5" s="101" t="s">
        <v>176</v>
      </c>
      <c r="B5" s="102" t="s">
        <v>287</v>
      </c>
      <c r="C5" s="103"/>
      <c r="D5" s="103"/>
      <c r="E5" s="104"/>
    </row>
    <row r="6" spans="1:5" ht="57.75" customHeight="1">
      <c r="A6" s="101" t="s">
        <v>174</v>
      </c>
      <c r="B6" s="102" t="s">
        <v>288</v>
      </c>
      <c r="C6" s="103"/>
      <c r="D6" s="103"/>
      <c r="E6" s="104"/>
    </row>
    <row r="7" spans="1:5" ht="57.75" customHeight="1">
      <c r="A7" s="101" t="s">
        <v>289</v>
      </c>
      <c r="B7" s="102" t="s">
        <v>290</v>
      </c>
      <c r="C7" s="103"/>
      <c r="D7" s="103"/>
      <c r="E7" s="104"/>
    </row>
    <row r="8" spans="1:5" ht="57.75" customHeight="1">
      <c r="A8" s="101" t="s">
        <v>175</v>
      </c>
      <c r="B8" s="102" t="s">
        <v>291</v>
      </c>
      <c r="C8" s="103"/>
      <c r="D8" s="103"/>
      <c r="E8" s="104"/>
    </row>
    <row r="9" spans="1:5" ht="57.75" customHeight="1">
      <c r="A9" s="101" t="s">
        <v>174</v>
      </c>
      <c r="B9" s="102" t="s">
        <v>292</v>
      </c>
      <c r="C9" s="103"/>
      <c r="D9" s="103"/>
      <c r="E9" s="104"/>
    </row>
    <row r="10" spans="1:5" ht="57.75" customHeight="1">
      <c r="A10" s="105" t="s">
        <v>289</v>
      </c>
      <c r="B10" s="106" t="s">
        <v>293</v>
      </c>
      <c r="C10" s="107"/>
      <c r="D10" s="107"/>
      <c r="E10" s="108"/>
    </row>
    <row r="11" spans="1:5" ht="41.45" customHeight="1">
      <c r="A11" s="209"/>
      <c r="B11" s="209"/>
      <c r="C11" s="209"/>
      <c r="D11" s="209"/>
      <c r="E11" s="209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pane ySplit="4" topLeftCell="A5" activePane="bottomLeft" state="frozen"/>
      <selection activeCell="G18" sqref="G18"/>
      <selection pane="bottomLeft" activeCell="K16" sqref="K16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294</v>
      </c>
      <c r="B1" s="8"/>
    </row>
    <row r="2" spans="1:6" s="57" customFormat="1" ht="28.7" customHeight="1">
      <c r="A2" s="211" t="s">
        <v>340</v>
      </c>
      <c r="B2" s="211"/>
      <c r="C2" s="211"/>
      <c r="D2" s="211"/>
      <c r="E2" s="211"/>
      <c r="F2" s="211"/>
    </row>
    <row r="3" spans="1:6" ht="14.25" customHeight="1" thickBot="1">
      <c r="A3" s="212" t="s">
        <v>131</v>
      </c>
      <c r="B3" s="212"/>
      <c r="C3" s="212"/>
      <c r="D3" s="212"/>
      <c r="E3" s="212"/>
      <c r="F3" s="212"/>
    </row>
    <row r="4" spans="1:6" ht="62.25" customHeight="1">
      <c r="A4" s="133" t="s">
        <v>178</v>
      </c>
      <c r="B4" s="134" t="s">
        <v>295</v>
      </c>
      <c r="C4" s="134" t="s">
        <v>177</v>
      </c>
      <c r="D4" s="134" t="s">
        <v>296</v>
      </c>
      <c r="E4" s="134" t="s">
        <v>297</v>
      </c>
      <c r="F4" s="135" t="s">
        <v>298</v>
      </c>
    </row>
    <row r="5" spans="1:6" ht="62.25" customHeight="1">
      <c r="A5" s="109">
        <v>1</v>
      </c>
      <c r="B5" s="110"/>
      <c r="C5" s="111"/>
      <c r="D5" s="110"/>
      <c r="E5" s="112"/>
      <c r="F5" s="113"/>
    </row>
    <row r="6" spans="1:6" ht="62.25" customHeight="1">
      <c r="A6" s="109">
        <v>2</v>
      </c>
      <c r="B6" s="110"/>
      <c r="C6" s="111"/>
      <c r="D6" s="110"/>
      <c r="E6" s="112"/>
      <c r="F6" s="113"/>
    </row>
    <row r="7" spans="1:6" ht="62.25" customHeight="1">
      <c r="A7" s="114">
        <v>3</v>
      </c>
      <c r="B7" s="115"/>
      <c r="C7" s="115"/>
      <c r="D7" s="115"/>
      <c r="E7" s="115"/>
      <c r="F7" s="116"/>
    </row>
    <row r="8" spans="1:6" ht="33" customHeight="1">
      <c r="A8" s="213"/>
      <c r="B8" s="213"/>
      <c r="C8" s="213"/>
      <c r="D8" s="213"/>
      <c r="E8" s="213"/>
      <c r="F8" s="213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workbookViewId="0">
      <selection activeCell="H17" sqref="H17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198" t="s">
        <v>311</v>
      </c>
      <c r="B1" s="199"/>
      <c r="C1" s="199"/>
      <c r="D1" s="199"/>
    </row>
    <row r="2" spans="1:4" ht="13.5" customHeight="1">
      <c r="A2" s="202" t="s">
        <v>417</v>
      </c>
      <c r="B2" s="215"/>
      <c r="C2" s="215"/>
      <c r="D2" s="215"/>
    </row>
    <row r="3" spans="1:4" ht="13.5" customHeight="1">
      <c r="A3" s="215"/>
      <c r="B3" s="215"/>
      <c r="C3" s="215"/>
      <c r="D3" s="215"/>
    </row>
    <row r="4" spans="1:4" ht="13.5" customHeight="1">
      <c r="A4" s="215"/>
      <c r="B4" s="215"/>
      <c r="C4" s="215"/>
      <c r="D4" s="215"/>
    </row>
    <row r="5" spans="1:4" ht="13.5" customHeight="1">
      <c r="A5" s="215"/>
      <c r="B5" s="215"/>
      <c r="C5" s="215"/>
      <c r="D5" s="215"/>
    </row>
    <row r="6" spans="1:4" ht="13.5" customHeight="1">
      <c r="A6" s="215"/>
      <c r="B6" s="215"/>
      <c r="C6" s="215"/>
      <c r="D6" s="215"/>
    </row>
    <row r="7" spans="1:4" ht="13.5" customHeight="1">
      <c r="A7" s="215"/>
      <c r="B7" s="215"/>
      <c r="C7" s="215"/>
      <c r="D7" s="215"/>
    </row>
    <row r="8" spans="1:4" ht="13.5" customHeight="1">
      <c r="A8" s="215"/>
      <c r="B8" s="215"/>
      <c r="C8" s="215"/>
      <c r="D8" s="215"/>
    </row>
    <row r="9" spans="1:4" ht="13.5" customHeight="1">
      <c r="A9" s="215"/>
      <c r="B9" s="215"/>
      <c r="C9" s="215"/>
      <c r="D9" s="215"/>
    </row>
    <row r="10" spans="1:4" ht="13.5" customHeight="1">
      <c r="A10" s="215"/>
      <c r="B10" s="215"/>
      <c r="C10" s="215"/>
      <c r="D10" s="215"/>
    </row>
    <row r="11" spans="1:4" ht="13.5" customHeight="1">
      <c r="A11" s="215"/>
      <c r="B11" s="215"/>
      <c r="C11" s="215"/>
      <c r="D11" s="215"/>
    </row>
    <row r="12" spans="1:4" ht="13.5" customHeight="1">
      <c r="A12" s="215"/>
      <c r="B12" s="215"/>
      <c r="C12" s="215"/>
      <c r="D12" s="215"/>
    </row>
    <row r="13" spans="1:4" ht="13.5" customHeight="1">
      <c r="A13" s="215"/>
      <c r="B13" s="215"/>
      <c r="C13" s="215"/>
      <c r="D13" s="215"/>
    </row>
    <row r="14" spans="1:4" ht="13.5" customHeight="1">
      <c r="A14" s="215"/>
      <c r="B14" s="215"/>
      <c r="C14" s="215"/>
      <c r="D14" s="215"/>
    </row>
    <row r="15" spans="1:4" ht="13.5" customHeight="1">
      <c r="A15" s="215"/>
      <c r="B15" s="215"/>
      <c r="C15" s="215"/>
      <c r="D15" s="215"/>
    </row>
    <row r="16" spans="1:4" ht="13.5" customHeight="1">
      <c r="A16" s="215"/>
      <c r="B16" s="215"/>
      <c r="C16" s="215"/>
      <c r="D16" s="215"/>
    </row>
    <row r="17" spans="1:4" ht="13.5" customHeight="1">
      <c r="A17" s="215"/>
      <c r="B17" s="215"/>
      <c r="C17" s="215"/>
      <c r="D17" s="215"/>
    </row>
    <row r="18" spans="1:4" ht="13.5" customHeight="1">
      <c r="A18" s="215"/>
      <c r="B18" s="215"/>
      <c r="C18" s="215"/>
      <c r="D18" s="215"/>
    </row>
    <row r="19" spans="1:4" ht="13.5" customHeight="1">
      <c r="A19" s="215"/>
      <c r="B19" s="215"/>
      <c r="C19" s="215"/>
      <c r="D19" s="215"/>
    </row>
    <row r="20" spans="1:4" ht="13.5" customHeight="1">
      <c r="A20" s="215"/>
      <c r="B20" s="215"/>
      <c r="C20" s="215"/>
      <c r="D20" s="215"/>
    </row>
    <row r="21" spans="1:4" ht="13.5" customHeight="1">
      <c r="A21" s="215"/>
      <c r="B21" s="215"/>
      <c r="C21" s="215"/>
      <c r="D21" s="215"/>
    </row>
    <row r="22" spans="1:4" ht="13.5" customHeight="1">
      <c r="A22" s="215"/>
      <c r="B22" s="215"/>
      <c r="C22" s="215"/>
      <c r="D22" s="215"/>
    </row>
    <row r="23" spans="1:4" ht="13.5" customHeight="1">
      <c r="A23" s="215"/>
      <c r="B23" s="215"/>
      <c r="C23" s="215"/>
      <c r="D23" s="215"/>
    </row>
    <row r="24" spans="1:4" ht="13.5" customHeight="1">
      <c r="A24" s="215"/>
      <c r="B24" s="215"/>
      <c r="C24" s="215"/>
      <c r="D24" s="215"/>
    </row>
    <row r="25" spans="1:4" ht="13.5" customHeight="1">
      <c r="A25" s="215"/>
      <c r="B25" s="215"/>
      <c r="C25" s="215"/>
      <c r="D25" s="215"/>
    </row>
    <row r="26" spans="1:4" ht="13.5" customHeight="1">
      <c r="A26" s="215"/>
      <c r="B26" s="215"/>
      <c r="C26" s="215"/>
      <c r="D26" s="215"/>
    </row>
    <row r="27" spans="1:4" ht="13.5" customHeight="1">
      <c r="A27" s="215"/>
      <c r="B27" s="215"/>
      <c r="C27" s="215"/>
      <c r="D27" s="215"/>
    </row>
    <row r="28" spans="1:4" ht="13.5" customHeight="1">
      <c r="A28" s="215"/>
      <c r="B28" s="215"/>
      <c r="C28" s="215"/>
      <c r="D28" s="215"/>
    </row>
    <row r="29" spans="1:4" ht="13.5" customHeight="1">
      <c r="A29" s="215"/>
      <c r="B29" s="215"/>
      <c r="C29" s="215"/>
      <c r="D29" s="215"/>
    </row>
    <row r="30" spans="1:4" ht="13.5" customHeight="1">
      <c r="A30" s="215"/>
      <c r="B30" s="215"/>
      <c r="C30" s="215"/>
      <c r="D30" s="215"/>
    </row>
    <row r="31" spans="1:4" ht="13.5" customHeight="1">
      <c r="A31" s="215"/>
      <c r="B31" s="215"/>
      <c r="C31" s="215"/>
      <c r="D31" s="215"/>
    </row>
    <row r="32" spans="1:4" ht="13.5" customHeight="1">
      <c r="A32" s="215"/>
      <c r="B32" s="215"/>
      <c r="C32" s="215"/>
      <c r="D32" s="215"/>
    </row>
    <row r="33" spans="1:4" ht="13.5" customHeight="1">
      <c r="A33" s="214"/>
      <c r="B33" s="214"/>
      <c r="C33" s="214"/>
      <c r="D33" s="214"/>
    </row>
    <row r="34" spans="1:4" ht="13.5" customHeight="1">
      <c r="A34" s="214"/>
      <c r="B34" s="214"/>
      <c r="C34" s="214"/>
      <c r="D34" s="214"/>
    </row>
  </sheetData>
  <mergeCells count="2">
    <mergeCell ref="A1:D1"/>
    <mergeCell ref="A2:D32"/>
  </mergeCells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topLeftCell="A10" workbookViewId="0">
      <selection activeCell="A24" sqref="A24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195</v>
      </c>
    </row>
    <row r="2" spans="1:43" ht="30.75" customHeight="1">
      <c r="A2" s="197" t="s">
        <v>312</v>
      </c>
      <c r="B2" s="197"/>
      <c r="C2" s="197"/>
      <c r="D2" s="19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7" t="s">
        <v>110</v>
      </c>
      <c r="B4" s="118" t="s">
        <v>32</v>
      </c>
      <c r="C4" s="119" t="s">
        <v>34</v>
      </c>
      <c r="D4" s="120" t="s">
        <v>187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99</v>
      </c>
      <c r="B5" s="140">
        <f>SUM(B6:B29)</f>
        <v>2691</v>
      </c>
      <c r="C5" s="140">
        <f>SUM(C6:C29)</f>
        <v>5194</v>
      </c>
      <c r="D5" s="165">
        <f>C5/B5</f>
        <v>1.9301374953548867</v>
      </c>
    </row>
    <row r="6" spans="1:43" s="8" customFormat="1" ht="24.95" customHeight="1">
      <c r="A6" s="70" t="s">
        <v>5</v>
      </c>
      <c r="B6" s="138">
        <v>911</v>
      </c>
      <c r="C6" s="138">
        <v>2813</v>
      </c>
      <c r="D6" s="164">
        <f t="shared" ref="D6:D29" si="0">C6/B6</f>
        <v>3.0878155872667397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7</v>
      </c>
      <c r="B7" s="138"/>
      <c r="C7" s="138"/>
      <c r="D7" s="16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8</v>
      </c>
      <c r="B8" s="138"/>
      <c r="C8" s="138"/>
      <c r="D8" s="164" t="e">
        <f t="shared" si="0"/>
        <v>#DIV/0!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10</v>
      </c>
      <c r="B9" s="138"/>
      <c r="C9" s="138"/>
      <c r="D9" s="164" t="e">
        <f t="shared" si="0"/>
        <v>#DIV/0!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11</v>
      </c>
      <c r="B10" s="138"/>
      <c r="C10" s="138"/>
      <c r="D10" s="164" t="e">
        <f t="shared" si="0"/>
        <v>#DIV/0!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12</v>
      </c>
      <c r="B11" s="138"/>
      <c r="C11" s="138"/>
      <c r="D11" s="164" t="e">
        <f t="shared" si="0"/>
        <v>#DIV/0!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396</v>
      </c>
      <c r="B12" s="138">
        <v>91</v>
      </c>
      <c r="C12" s="138">
        <v>345</v>
      </c>
      <c r="D12" s="164">
        <f t="shared" si="0"/>
        <v>3.7912087912087911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397</v>
      </c>
      <c r="B13" s="138">
        <v>303</v>
      </c>
      <c r="C13" s="138">
        <v>409</v>
      </c>
      <c r="D13" s="164">
        <f t="shared" si="0"/>
        <v>1.3498349834983498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405</v>
      </c>
      <c r="B14" s="138">
        <v>103</v>
      </c>
      <c r="C14" s="138">
        <v>92</v>
      </c>
      <c r="D14" s="164">
        <f t="shared" si="0"/>
        <v>0.89320388349514568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406</v>
      </c>
      <c r="B15" s="138">
        <v>79</v>
      </c>
      <c r="C15" s="138">
        <v>145</v>
      </c>
      <c r="D15" s="164">
        <f t="shared" si="0"/>
        <v>1.8354430379746836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407</v>
      </c>
      <c r="B16" s="138">
        <v>76</v>
      </c>
      <c r="C16" s="138">
        <v>194</v>
      </c>
      <c r="D16" s="164">
        <f t="shared" si="0"/>
        <v>2.5526315789473686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408</v>
      </c>
      <c r="B17" s="138">
        <v>788</v>
      </c>
      <c r="C17" s="138">
        <v>795</v>
      </c>
      <c r="D17" s="164">
        <f t="shared" si="0"/>
        <v>1.0088832487309645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13</v>
      </c>
      <c r="B18" s="138"/>
      <c r="C18" s="138"/>
      <c r="D18" s="164" t="e">
        <f t="shared" si="0"/>
        <v>#DIV/0!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409</v>
      </c>
      <c r="B19" s="138">
        <v>200</v>
      </c>
      <c r="C19" s="138">
        <v>254</v>
      </c>
      <c r="D19" s="164">
        <f t="shared" si="0"/>
        <v>1.27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14</v>
      </c>
      <c r="B20" s="138"/>
      <c r="C20" s="138"/>
      <c r="D20" s="164" t="e">
        <f t="shared" si="0"/>
        <v>#DIV/0!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15</v>
      </c>
      <c r="B21" s="138"/>
      <c r="C21" s="138"/>
      <c r="D21" s="164" t="e">
        <f t="shared" si="0"/>
        <v>#DIV/0!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16</v>
      </c>
      <c r="B22" s="138"/>
      <c r="C22" s="138"/>
      <c r="D22" s="164" t="e">
        <f t="shared" si="0"/>
        <v>#DIV/0!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17</v>
      </c>
      <c r="B23" s="138"/>
      <c r="C23" s="138"/>
      <c r="D23" s="164" t="e">
        <f t="shared" si="0"/>
        <v>#DIV/0!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410</v>
      </c>
      <c r="B24" s="138">
        <v>140</v>
      </c>
      <c r="C24" s="138">
        <v>147</v>
      </c>
      <c r="D24" s="164">
        <f t="shared" si="0"/>
        <v>1.05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18</v>
      </c>
      <c r="B25" s="138"/>
      <c r="C25" s="138"/>
      <c r="D25" s="164" t="e">
        <f t="shared" si="0"/>
        <v>#DIV/0!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19</v>
      </c>
      <c r="B26" s="138"/>
      <c r="C26" s="138"/>
      <c r="D26" s="164" t="e">
        <f t="shared" si="0"/>
        <v>#DIV/0!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35</v>
      </c>
      <c r="B27" s="138"/>
      <c r="C27" s="138"/>
      <c r="D27" s="164" t="e">
        <f t="shared" si="0"/>
        <v>#DIV/0!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36</v>
      </c>
      <c r="B28" s="138"/>
      <c r="C28" s="138"/>
      <c r="D28" s="164" t="e">
        <f t="shared" si="0"/>
        <v>#DIV/0!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37</v>
      </c>
      <c r="B29" s="139"/>
      <c r="C29" s="139"/>
      <c r="D29" s="166" t="e">
        <f t="shared" si="0"/>
        <v>#DIV/0!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workbookViewId="0">
      <selection activeCell="H26" sqref="H26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198" t="s">
        <v>313</v>
      </c>
      <c r="B1" s="199"/>
      <c r="C1" s="199"/>
      <c r="D1" s="199"/>
    </row>
    <row r="2" spans="1:4" ht="13.5" customHeight="1">
      <c r="A2" s="202" t="s">
        <v>418</v>
      </c>
      <c r="B2" s="203"/>
      <c r="C2" s="203"/>
      <c r="D2" s="203"/>
    </row>
    <row r="3" spans="1:4" ht="13.5" customHeight="1">
      <c r="A3" s="203"/>
      <c r="B3" s="203"/>
      <c r="C3" s="203"/>
      <c r="D3" s="203"/>
    </row>
    <row r="4" spans="1:4" ht="13.5" customHeight="1">
      <c r="A4" s="203"/>
      <c r="B4" s="203"/>
      <c r="C4" s="203"/>
      <c r="D4" s="203"/>
    </row>
    <row r="5" spans="1:4" ht="13.5" customHeight="1">
      <c r="A5" s="203"/>
      <c r="B5" s="203"/>
      <c r="C5" s="203"/>
      <c r="D5" s="203"/>
    </row>
    <row r="6" spans="1:4" ht="13.5" customHeight="1">
      <c r="A6" s="203"/>
      <c r="B6" s="203"/>
      <c r="C6" s="203"/>
      <c r="D6" s="203"/>
    </row>
    <row r="7" spans="1:4" ht="13.5" customHeight="1">
      <c r="A7" s="203"/>
      <c r="B7" s="203"/>
      <c r="C7" s="203"/>
      <c r="D7" s="203"/>
    </row>
    <row r="8" spans="1:4" ht="13.5" customHeight="1">
      <c r="A8" s="203"/>
      <c r="B8" s="203"/>
      <c r="C8" s="203"/>
      <c r="D8" s="203"/>
    </row>
    <row r="9" spans="1:4" ht="13.5" customHeight="1">
      <c r="A9" s="203"/>
      <c r="B9" s="203"/>
      <c r="C9" s="203"/>
      <c r="D9" s="203"/>
    </row>
    <row r="10" spans="1:4" ht="13.5" customHeight="1">
      <c r="A10" s="203"/>
      <c r="B10" s="203"/>
      <c r="C10" s="203"/>
      <c r="D10" s="203"/>
    </row>
    <row r="11" spans="1:4" ht="13.5" customHeight="1">
      <c r="A11" s="203"/>
      <c r="B11" s="203"/>
      <c r="C11" s="203"/>
      <c r="D11" s="203"/>
    </row>
    <row r="12" spans="1:4" ht="13.5" customHeight="1">
      <c r="A12" s="203"/>
      <c r="B12" s="203"/>
      <c r="C12" s="203"/>
      <c r="D12" s="203"/>
    </row>
    <row r="13" spans="1:4" ht="13.5" customHeight="1">
      <c r="A13" s="203"/>
      <c r="B13" s="203"/>
      <c r="C13" s="203"/>
      <c r="D13" s="203"/>
    </row>
    <row r="14" spans="1:4" ht="13.5" customHeight="1">
      <c r="A14" s="203"/>
      <c r="B14" s="203"/>
      <c r="C14" s="203"/>
      <c r="D14" s="203"/>
    </row>
    <row r="15" spans="1:4" ht="13.5" customHeight="1">
      <c r="A15" s="203"/>
      <c r="B15" s="203"/>
      <c r="C15" s="203"/>
      <c r="D15" s="203"/>
    </row>
    <row r="16" spans="1:4" ht="13.5" customHeight="1">
      <c r="A16" s="203"/>
      <c r="B16" s="203"/>
      <c r="C16" s="203"/>
      <c r="D16" s="203"/>
    </row>
    <row r="17" spans="1:4" ht="13.5" customHeight="1">
      <c r="A17" s="203"/>
      <c r="B17" s="203"/>
      <c r="C17" s="203"/>
      <c r="D17" s="203"/>
    </row>
    <row r="18" spans="1:4" ht="13.5" customHeight="1">
      <c r="A18" s="203"/>
      <c r="B18" s="203"/>
      <c r="C18" s="203"/>
      <c r="D18" s="203"/>
    </row>
    <row r="19" spans="1:4" ht="13.5" customHeight="1">
      <c r="A19" s="203"/>
      <c r="B19" s="203"/>
      <c r="C19" s="203"/>
      <c r="D19" s="203"/>
    </row>
    <row r="20" spans="1:4" ht="13.5" customHeight="1">
      <c r="A20" s="203"/>
      <c r="B20" s="203"/>
      <c r="C20" s="203"/>
      <c r="D20" s="203"/>
    </row>
    <row r="21" spans="1:4" ht="13.5" customHeight="1">
      <c r="A21" s="203"/>
      <c r="B21" s="203"/>
      <c r="C21" s="203"/>
      <c r="D21" s="203"/>
    </row>
    <row r="22" spans="1:4" ht="13.5" customHeight="1">
      <c r="A22" s="203"/>
      <c r="B22" s="203"/>
      <c r="C22" s="203"/>
      <c r="D22" s="203"/>
    </row>
    <row r="23" spans="1:4" ht="13.5" customHeight="1">
      <c r="A23" s="203"/>
      <c r="B23" s="203"/>
      <c r="C23" s="203"/>
      <c r="D23" s="203"/>
    </row>
    <row r="24" spans="1:4" ht="13.5" customHeight="1">
      <c r="A24" s="203"/>
      <c r="B24" s="203"/>
      <c r="C24" s="203"/>
      <c r="D24" s="203"/>
    </row>
    <row r="25" spans="1:4" ht="13.5" customHeight="1">
      <c r="A25" s="203"/>
      <c r="B25" s="203"/>
      <c r="C25" s="203"/>
      <c r="D25" s="203"/>
    </row>
    <row r="26" spans="1:4" ht="13.5" customHeight="1">
      <c r="A26" s="203"/>
      <c r="B26" s="203"/>
      <c r="C26" s="203"/>
      <c r="D26" s="203"/>
    </row>
    <row r="27" spans="1:4" ht="13.5" customHeight="1">
      <c r="A27" s="203"/>
      <c r="B27" s="203"/>
      <c r="C27" s="203"/>
      <c r="D27" s="203"/>
    </row>
    <row r="28" spans="1:4" ht="13.5" customHeight="1">
      <c r="A28" s="203"/>
      <c r="B28" s="203"/>
      <c r="C28" s="203"/>
      <c r="D28" s="203"/>
    </row>
    <row r="29" spans="1:4" ht="13.5" customHeight="1">
      <c r="A29" s="203"/>
      <c r="B29" s="203"/>
      <c r="C29" s="203"/>
      <c r="D29" s="203"/>
    </row>
    <row r="30" spans="1:4" ht="13.5" customHeight="1">
      <c r="A30" s="203"/>
      <c r="B30" s="203"/>
      <c r="C30" s="203"/>
      <c r="D30" s="203"/>
    </row>
    <row r="31" spans="1:4" ht="13.5" customHeight="1">
      <c r="A31" s="203"/>
      <c r="B31" s="203"/>
      <c r="C31" s="203"/>
      <c r="D31" s="203"/>
    </row>
    <row r="32" spans="1:4" ht="13.5" customHeight="1">
      <c r="A32" s="203"/>
      <c r="B32" s="203"/>
      <c r="C32" s="203"/>
      <c r="D32" s="203"/>
    </row>
    <row r="33" spans="1:4" ht="13.5" customHeight="1">
      <c r="A33" s="203"/>
      <c r="B33" s="203"/>
      <c r="C33" s="203"/>
      <c r="D33" s="203"/>
    </row>
    <row r="34" spans="1:4" ht="13.5" customHeight="1">
      <c r="A34" s="203"/>
      <c r="B34" s="203"/>
      <c r="C34" s="203"/>
      <c r="D34" s="203"/>
    </row>
  </sheetData>
  <mergeCells count="2">
    <mergeCell ref="A1:D1"/>
    <mergeCell ref="A2:D34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workbookViewId="0">
      <selection activeCell="G48" sqref="G48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196</v>
      </c>
    </row>
    <row r="2" spans="1:254" s="23" customFormat="1" ht="33" customHeight="1">
      <c r="A2" s="200" t="s">
        <v>314</v>
      </c>
      <c r="B2" s="200"/>
      <c r="C2" s="200"/>
      <c r="D2" s="20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64</v>
      </c>
      <c r="B4" s="125" t="s">
        <v>31</v>
      </c>
      <c r="C4" s="125" t="s">
        <v>9</v>
      </c>
      <c r="D4" s="120" t="s">
        <v>188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60" t="s">
        <v>39</v>
      </c>
      <c r="B5" s="157">
        <f>SUM(B6:B17)</f>
        <v>1430</v>
      </c>
      <c r="C5" s="157">
        <f>SUM(C6:C17)</f>
        <v>3794</v>
      </c>
      <c r="D5" s="168">
        <f>IFERROR(C5/B5,0)</f>
        <v>2.6531468531468532</v>
      </c>
    </row>
    <row r="6" spans="1:254" s="26" customFormat="1" ht="24.95" customHeight="1">
      <c r="A6" s="160" t="s">
        <v>250</v>
      </c>
      <c r="B6" s="157"/>
      <c r="C6" s="157"/>
      <c r="D6" s="168">
        <f t="shared" ref="D6:D61" si="0">IFERROR(C6/B6,0)</f>
        <v>0</v>
      </c>
    </row>
    <row r="7" spans="1:254" s="26" customFormat="1" ht="24.95" customHeight="1">
      <c r="A7" s="160" t="s">
        <v>252</v>
      </c>
      <c r="B7" s="157"/>
      <c r="C7" s="157"/>
      <c r="D7" s="168">
        <f t="shared" si="0"/>
        <v>0</v>
      </c>
    </row>
    <row r="8" spans="1:254" s="26" customFormat="1" ht="24.95" customHeight="1">
      <c r="A8" s="160" t="s">
        <v>253</v>
      </c>
      <c r="B8" s="157"/>
      <c r="C8" s="157"/>
      <c r="D8" s="168">
        <f t="shared" si="0"/>
        <v>0</v>
      </c>
    </row>
    <row r="9" spans="1:254" s="26" customFormat="1" ht="24.95" customHeight="1">
      <c r="A9" s="160" t="s">
        <v>254</v>
      </c>
      <c r="B9" s="157"/>
      <c r="C9" s="157"/>
      <c r="D9" s="168">
        <f t="shared" si="0"/>
        <v>0</v>
      </c>
    </row>
    <row r="10" spans="1:254" s="26" customFormat="1" ht="24.95" customHeight="1">
      <c r="A10" s="160" t="s">
        <v>261</v>
      </c>
      <c r="B10" s="157">
        <v>1109</v>
      </c>
      <c r="C10" s="157">
        <v>1109</v>
      </c>
      <c r="D10" s="168">
        <f t="shared" si="0"/>
        <v>1</v>
      </c>
    </row>
    <row r="11" spans="1:254" s="26" customFormat="1" ht="24.95" customHeight="1">
      <c r="A11" s="160" t="s">
        <v>260</v>
      </c>
      <c r="B11" s="157">
        <v>321</v>
      </c>
      <c r="C11" s="157">
        <v>2685</v>
      </c>
      <c r="D11" s="168">
        <f t="shared" si="0"/>
        <v>8.3644859813084107</v>
      </c>
    </row>
    <row r="12" spans="1:254" s="26" customFormat="1" ht="24.95" customHeight="1">
      <c r="A12" s="160" t="s">
        <v>255</v>
      </c>
      <c r="B12" s="157"/>
      <c r="C12" s="157"/>
      <c r="D12" s="168">
        <f t="shared" si="0"/>
        <v>0</v>
      </c>
    </row>
    <row r="13" spans="1:254" s="26" customFormat="1" ht="24.95" customHeight="1">
      <c r="A13" s="160" t="s">
        <v>256</v>
      </c>
      <c r="B13" s="157"/>
      <c r="C13" s="157"/>
      <c r="D13" s="168">
        <f t="shared" si="0"/>
        <v>0</v>
      </c>
    </row>
    <row r="14" spans="1:254" s="26" customFormat="1" ht="24.95" customHeight="1">
      <c r="A14" s="160" t="s">
        <v>257</v>
      </c>
      <c r="B14" s="157"/>
      <c r="C14" s="157"/>
      <c r="D14" s="168">
        <f t="shared" si="0"/>
        <v>0</v>
      </c>
    </row>
    <row r="15" spans="1:254" s="26" customFormat="1" ht="24.95" customHeight="1">
      <c r="A15" s="160" t="s">
        <v>258</v>
      </c>
      <c r="B15" s="157"/>
      <c r="C15" s="157"/>
      <c r="D15" s="168">
        <f t="shared" si="0"/>
        <v>0</v>
      </c>
    </row>
    <row r="16" spans="1:254" s="26" customFormat="1" ht="24.95" customHeight="1">
      <c r="A16" s="160" t="s">
        <v>259</v>
      </c>
      <c r="B16" s="157"/>
      <c r="C16" s="157"/>
      <c r="D16" s="168">
        <f t="shared" si="0"/>
        <v>0</v>
      </c>
    </row>
    <row r="17" spans="1:4" s="26" customFormat="1" ht="24.95" customHeight="1">
      <c r="A17" s="79" t="s">
        <v>251</v>
      </c>
      <c r="B17" s="157"/>
      <c r="C17" s="157"/>
      <c r="D17" s="168">
        <f t="shared" si="0"/>
        <v>0</v>
      </c>
    </row>
    <row r="18" spans="1:4" s="26" customFormat="1" ht="24.95" customHeight="1">
      <c r="A18" s="79" t="s">
        <v>212</v>
      </c>
      <c r="B18" s="157"/>
      <c r="C18" s="157"/>
      <c r="D18" s="168">
        <f t="shared" si="0"/>
        <v>0</v>
      </c>
    </row>
    <row r="19" spans="1:4" s="26" customFormat="1" ht="24.95" customHeight="1">
      <c r="A19" s="79" t="s">
        <v>215</v>
      </c>
      <c r="B19" s="157"/>
      <c r="C19" s="157"/>
      <c r="D19" s="168">
        <f t="shared" si="0"/>
        <v>0</v>
      </c>
    </row>
    <row r="20" spans="1:4" s="26" customFormat="1" ht="24.95" customHeight="1">
      <c r="A20" s="79" t="s">
        <v>213</v>
      </c>
      <c r="B20" s="157"/>
      <c r="C20" s="157"/>
      <c r="D20" s="168">
        <f t="shared" si="0"/>
        <v>0</v>
      </c>
    </row>
    <row r="21" spans="1:4" s="26" customFormat="1" ht="24.95" customHeight="1">
      <c r="A21" s="79" t="s">
        <v>214</v>
      </c>
      <c r="B21" s="157"/>
      <c r="C21" s="157"/>
      <c r="D21" s="168">
        <f t="shared" si="0"/>
        <v>0</v>
      </c>
    </row>
    <row r="22" spans="1:4" s="26" customFormat="1" ht="24.95" customHeight="1">
      <c r="A22" s="79" t="s">
        <v>216</v>
      </c>
      <c r="B22" s="157"/>
      <c r="C22" s="157"/>
      <c r="D22" s="168">
        <f t="shared" si="0"/>
        <v>0</v>
      </c>
    </row>
    <row r="23" spans="1:4" s="26" customFormat="1" ht="24.95" customHeight="1">
      <c r="A23" s="79" t="s">
        <v>217</v>
      </c>
      <c r="B23" s="157"/>
      <c r="C23" s="157"/>
      <c r="D23" s="168">
        <f t="shared" si="0"/>
        <v>0</v>
      </c>
    </row>
    <row r="24" spans="1:4" s="26" customFormat="1" ht="24.95" customHeight="1">
      <c r="A24" s="79" t="s">
        <v>218</v>
      </c>
      <c r="B24" s="157"/>
      <c r="C24" s="157"/>
      <c r="D24" s="168">
        <f t="shared" si="0"/>
        <v>0</v>
      </c>
    </row>
    <row r="25" spans="1:4" s="26" customFormat="1" ht="24.95" customHeight="1">
      <c r="A25" s="79" t="s">
        <v>219</v>
      </c>
      <c r="B25" s="157"/>
      <c r="C25" s="157"/>
      <c r="D25" s="168">
        <f t="shared" si="0"/>
        <v>0</v>
      </c>
    </row>
    <row r="26" spans="1:4" s="26" customFormat="1" ht="24.95" customHeight="1">
      <c r="A26" s="79" t="s">
        <v>220</v>
      </c>
      <c r="B26" s="157"/>
      <c r="C26" s="157"/>
      <c r="D26" s="168">
        <f t="shared" si="0"/>
        <v>0</v>
      </c>
    </row>
    <row r="27" spans="1:4" s="26" customFormat="1" ht="24.95" customHeight="1">
      <c r="A27" s="79" t="s">
        <v>221</v>
      </c>
      <c r="B27" s="157"/>
      <c r="C27" s="157"/>
      <c r="D27" s="168">
        <f t="shared" si="0"/>
        <v>0</v>
      </c>
    </row>
    <row r="28" spans="1:4" s="26" customFormat="1" ht="24.95" customHeight="1">
      <c r="A28" s="79" t="s">
        <v>222</v>
      </c>
      <c r="B28" s="157"/>
      <c r="C28" s="157"/>
      <c r="D28" s="168">
        <f t="shared" si="0"/>
        <v>0</v>
      </c>
    </row>
    <row r="29" spans="1:4" s="26" customFormat="1" ht="24.95" customHeight="1">
      <c r="A29" s="79" t="s">
        <v>223</v>
      </c>
      <c r="B29" s="157"/>
      <c r="C29" s="157"/>
      <c r="D29" s="168">
        <f t="shared" si="0"/>
        <v>0</v>
      </c>
    </row>
    <row r="30" spans="1:4" s="26" customFormat="1" ht="24.95" customHeight="1">
      <c r="A30" s="79" t="s">
        <v>224</v>
      </c>
      <c r="B30" s="157"/>
      <c r="C30" s="157"/>
      <c r="D30" s="168">
        <f t="shared" si="0"/>
        <v>0</v>
      </c>
    </row>
    <row r="31" spans="1:4" s="26" customFormat="1" ht="24.95" customHeight="1">
      <c r="A31" s="79" t="s">
        <v>225</v>
      </c>
      <c r="B31" s="157"/>
      <c r="C31" s="157"/>
      <c r="D31" s="168">
        <f t="shared" si="0"/>
        <v>0</v>
      </c>
    </row>
    <row r="32" spans="1:4" s="26" customFormat="1" ht="24.95" customHeight="1">
      <c r="A32" s="79" t="s">
        <v>227</v>
      </c>
      <c r="B32" s="157"/>
      <c r="C32" s="157"/>
      <c r="D32" s="168">
        <f t="shared" si="0"/>
        <v>0</v>
      </c>
    </row>
    <row r="33" spans="1:4" s="26" customFormat="1" ht="24.95" customHeight="1">
      <c r="A33" s="79" t="s">
        <v>226</v>
      </c>
      <c r="B33" s="157"/>
      <c r="C33" s="157"/>
      <c r="D33" s="168">
        <f t="shared" si="0"/>
        <v>0</v>
      </c>
    </row>
    <row r="34" spans="1:4" s="26" customFormat="1" ht="24.95" customHeight="1">
      <c r="A34" s="79" t="s">
        <v>228</v>
      </c>
      <c r="B34" s="157"/>
      <c r="C34" s="157"/>
      <c r="D34" s="168">
        <f t="shared" si="0"/>
        <v>0</v>
      </c>
    </row>
    <row r="35" spans="1:4" s="26" customFormat="1" ht="24.95" customHeight="1">
      <c r="A35" s="79" t="s">
        <v>229</v>
      </c>
      <c r="B35" s="157"/>
      <c r="C35" s="157"/>
      <c r="D35" s="168">
        <f t="shared" si="0"/>
        <v>0</v>
      </c>
    </row>
    <row r="36" spans="1:4" s="26" customFormat="1" ht="24.95" customHeight="1">
      <c r="A36" s="79" t="s">
        <v>230</v>
      </c>
      <c r="B36" s="157"/>
      <c r="C36" s="157"/>
      <c r="D36" s="168">
        <f t="shared" si="0"/>
        <v>0</v>
      </c>
    </row>
    <row r="37" spans="1:4" s="26" customFormat="1" ht="24.95" customHeight="1">
      <c r="A37" s="79" t="s">
        <v>231</v>
      </c>
      <c r="B37" s="157"/>
      <c r="C37" s="157"/>
      <c r="D37" s="168">
        <f t="shared" si="0"/>
        <v>0</v>
      </c>
    </row>
    <row r="38" spans="1:4" s="26" customFormat="1" ht="24.95" customHeight="1">
      <c r="A38" s="79" t="s">
        <v>232</v>
      </c>
      <c r="B38" s="157"/>
      <c r="C38" s="157"/>
      <c r="D38" s="168">
        <f t="shared" si="0"/>
        <v>0</v>
      </c>
    </row>
    <row r="39" spans="1:4" s="26" customFormat="1" ht="24.95" customHeight="1">
      <c r="A39" s="79" t="s">
        <v>38</v>
      </c>
      <c r="B39" s="157">
        <f>SUM(B40:B60)</f>
        <v>180</v>
      </c>
      <c r="C39" s="157">
        <f>SUM(C40:C60)</f>
        <v>143</v>
      </c>
      <c r="D39" s="168">
        <f t="shared" si="0"/>
        <v>0.7944444444444444</v>
      </c>
    </row>
    <row r="40" spans="1:4" s="26" customFormat="1" ht="24.95" customHeight="1">
      <c r="A40" s="79" t="s">
        <v>42</v>
      </c>
      <c r="B40" s="157">
        <v>31</v>
      </c>
      <c r="C40" s="157">
        <v>34</v>
      </c>
      <c r="D40" s="168">
        <f t="shared" si="0"/>
        <v>1.096774193548387</v>
      </c>
    </row>
    <row r="41" spans="1:4" s="26" customFormat="1" ht="24.95" customHeight="1">
      <c r="A41" s="79" t="s">
        <v>233</v>
      </c>
      <c r="B41" s="157"/>
      <c r="C41" s="157"/>
      <c r="D41" s="168">
        <f t="shared" si="0"/>
        <v>0</v>
      </c>
    </row>
    <row r="42" spans="1:4" s="26" customFormat="1" ht="24.95" customHeight="1">
      <c r="A42" s="79" t="s">
        <v>43</v>
      </c>
      <c r="B42" s="157"/>
      <c r="C42" s="157"/>
      <c r="D42" s="168">
        <f t="shared" si="0"/>
        <v>0</v>
      </c>
    </row>
    <row r="43" spans="1:4" s="26" customFormat="1" ht="24.95" customHeight="1">
      <c r="A43" s="79" t="s">
        <v>44</v>
      </c>
      <c r="B43" s="157"/>
      <c r="C43" s="157"/>
      <c r="D43" s="168">
        <f t="shared" si="0"/>
        <v>0</v>
      </c>
    </row>
    <row r="44" spans="1:4" s="26" customFormat="1" ht="24.95" customHeight="1">
      <c r="A44" s="79" t="s">
        <v>45</v>
      </c>
      <c r="B44" s="157"/>
      <c r="C44" s="157"/>
      <c r="D44" s="168">
        <f t="shared" si="0"/>
        <v>0</v>
      </c>
    </row>
    <row r="45" spans="1:4" s="26" customFormat="1" ht="24.95" customHeight="1">
      <c r="A45" s="79" t="s">
        <v>234</v>
      </c>
      <c r="B45" s="157"/>
      <c r="C45" s="157"/>
      <c r="D45" s="168">
        <f t="shared" si="0"/>
        <v>0</v>
      </c>
    </row>
    <row r="46" spans="1:4" s="26" customFormat="1" ht="24.95" customHeight="1">
      <c r="A46" s="79" t="s">
        <v>235</v>
      </c>
      <c r="B46" s="157"/>
      <c r="C46" s="157"/>
      <c r="D46" s="168">
        <f t="shared" si="0"/>
        <v>0</v>
      </c>
    </row>
    <row r="47" spans="1:4" s="26" customFormat="1" ht="24.95" customHeight="1">
      <c r="A47" s="79" t="s">
        <v>236</v>
      </c>
      <c r="B47" s="157">
        <v>20</v>
      </c>
      <c r="C47" s="157">
        <v>21</v>
      </c>
      <c r="D47" s="168">
        <f t="shared" si="0"/>
        <v>1.05</v>
      </c>
    </row>
    <row r="48" spans="1:4" s="26" customFormat="1" ht="24.95" customHeight="1">
      <c r="A48" s="79" t="s">
        <v>237</v>
      </c>
      <c r="B48" s="157"/>
      <c r="C48" s="157"/>
      <c r="D48" s="168">
        <f t="shared" si="0"/>
        <v>0</v>
      </c>
    </row>
    <row r="49" spans="1:4" s="26" customFormat="1" ht="24.95" customHeight="1">
      <c r="A49" s="79" t="s">
        <v>238</v>
      </c>
      <c r="B49" s="157">
        <v>1</v>
      </c>
      <c r="C49" s="157"/>
      <c r="D49" s="168">
        <f t="shared" si="0"/>
        <v>0</v>
      </c>
    </row>
    <row r="50" spans="1:4" s="26" customFormat="1" ht="24.95" customHeight="1">
      <c r="A50" s="79" t="s">
        <v>239</v>
      </c>
      <c r="B50" s="157"/>
      <c r="C50" s="157"/>
      <c r="D50" s="168">
        <f t="shared" si="0"/>
        <v>0</v>
      </c>
    </row>
    <row r="51" spans="1:4" s="26" customFormat="1" ht="24.95" customHeight="1">
      <c r="A51" s="79" t="s">
        <v>240</v>
      </c>
      <c r="B51" s="157">
        <v>128</v>
      </c>
      <c r="C51" s="157">
        <v>88</v>
      </c>
      <c r="D51" s="168">
        <f t="shared" si="0"/>
        <v>0.6875</v>
      </c>
    </row>
    <row r="52" spans="1:4" s="26" customFormat="1" ht="24.95" customHeight="1">
      <c r="A52" s="79" t="s">
        <v>241</v>
      </c>
      <c r="B52" s="157"/>
      <c r="C52" s="157"/>
      <c r="D52" s="168">
        <f t="shared" si="0"/>
        <v>0</v>
      </c>
    </row>
    <row r="53" spans="1:4" s="26" customFormat="1" ht="24.95" customHeight="1">
      <c r="A53" s="79" t="s">
        <v>242</v>
      </c>
      <c r="B53" s="157"/>
      <c r="C53" s="157"/>
      <c r="D53" s="168">
        <f t="shared" si="0"/>
        <v>0</v>
      </c>
    </row>
    <row r="54" spans="1:4" s="26" customFormat="1" ht="24.95" customHeight="1">
      <c r="A54" s="79" t="s">
        <v>243</v>
      </c>
      <c r="B54" s="157"/>
      <c r="C54" s="157"/>
      <c r="D54" s="168">
        <f t="shared" si="0"/>
        <v>0</v>
      </c>
    </row>
    <row r="55" spans="1:4" s="26" customFormat="1" ht="24.95" customHeight="1">
      <c r="A55" s="79" t="s">
        <v>244</v>
      </c>
      <c r="B55" s="157"/>
      <c r="C55" s="157"/>
      <c r="D55" s="168">
        <f t="shared" si="0"/>
        <v>0</v>
      </c>
    </row>
    <row r="56" spans="1:4" s="26" customFormat="1" ht="24.95" customHeight="1">
      <c r="A56" s="79" t="s">
        <v>245</v>
      </c>
      <c r="B56" s="157"/>
      <c r="C56" s="157"/>
      <c r="D56" s="168">
        <f t="shared" si="0"/>
        <v>0</v>
      </c>
    </row>
    <row r="57" spans="1:4" s="26" customFormat="1" ht="24.95" customHeight="1">
      <c r="A57" s="79" t="s">
        <v>246</v>
      </c>
      <c r="B57" s="157"/>
      <c r="C57" s="157"/>
      <c r="D57" s="168">
        <f t="shared" si="0"/>
        <v>0</v>
      </c>
    </row>
    <row r="58" spans="1:4" s="26" customFormat="1" ht="24.95" customHeight="1">
      <c r="A58" s="79" t="s">
        <v>247</v>
      </c>
      <c r="B58" s="157"/>
      <c r="C58" s="157"/>
      <c r="D58" s="168">
        <f t="shared" si="0"/>
        <v>0</v>
      </c>
    </row>
    <row r="59" spans="1:4" s="26" customFormat="1" ht="24.95" customHeight="1">
      <c r="A59" s="79" t="s">
        <v>248</v>
      </c>
      <c r="B59" s="157"/>
      <c r="C59" s="157"/>
      <c r="D59" s="168">
        <f t="shared" si="0"/>
        <v>0</v>
      </c>
    </row>
    <row r="60" spans="1:4" s="26" customFormat="1" ht="24.95" customHeight="1">
      <c r="A60" s="79" t="s">
        <v>249</v>
      </c>
      <c r="B60" s="157"/>
      <c r="C60" s="157"/>
      <c r="D60" s="168">
        <f t="shared" si="0"/>
        <v>0</v>
      </c>
    </row>
    <row r="61" spans="1:4" s="26" customFormat="1" ht="24.95" customHeight="1">
      <c r="A61" s="80" t="s">
        <v>46</v>
      </c>
      <c r="B61" s="159">
        <f>B5+B39</f>
        <v>1610</v>
      </c>
      <c r="C61" s="159">
        <f>C5+C39</f>
        <v>3937</v>
      </c>
      <c r="D61" s="191">
        <f t="shared" si="0"/>
        <v>2.4453416149068321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C13" sqref="C13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197</v>
      </c>
      <c r="B1" s="31"/>
      <c r="C1" s="31"/>
    </row>
    <row r="2" spans="1:4" s="31" customFormat="1" ht="20.25">
      <c r="A2" s="201" t="s">
        <v>315</v>
      </c>
      <c r="B2" s="201"/>
      <c r="C2" s="201"/>
      <c r="D2" s="201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111</v>
      </c>
      <c r="B4" s="121" t="s">
        <v>33</v>
      </c>
      <c r="C4" s="122" t="s">
        <v>2</v>
      </c>
      <c r="D4" s="123" t="s">
        <v>188</v>
      </c>
    </row>
    <row r="5" spans="1:4" s="34" customFormat="1" ht="24.95" customHeight="1">
      <c r="A5" s="83" t="s">
        <v>49</v>
      </c>
      <c r="B5" s="146">
        <f>SUM(B6:B19)</f>
        <v>0</v>
      </c>
      <c r="C5" s="146">
        <f>SUM(C6:C19)</f>
        <v>0</v>
      </c>
      <c r="D5" s="170" t="e">
        <f>C5/B5</f>
        <v>#DIV/0!</v>
      </c>
    </row>
    <row r="6" spans="1:4" s="34" customFormat="1" ht="24.95" customHeight="1">
      <c r="A6" s="76" t="s">
        <v>51</v>
      </c>
      <c r="B6" s="85"/>
      <c r="C6" s="85"/>
      <c r="D6" s="86"/>
    </row>
    <row r="7" spans="1:4" s="34" customFormat="1" ht="24.95" customHeight="1">
      <c r="A7" s="76" t="s">
        <v>52</v>
      </c>
      <c r="B7" s="85"/>
      <c r="C7" s="85"/>
      <c r="D7" s="86"/>
    </row>
    <row r="8" spans="1:4" s="34" customFormat="1" ht="24.95" customHeight="1">
      <c r="A8" s="76" t="s">
        <v>53</v>
      </c>
      <c r="B8" s="85"/>
      <c r="C8" s="85"/>
      <c r="D8" s="86"/>
    </row>
    <row r="9" spans="1:4" s="34" customFormat="1" ht="24.95" customHeight="1">
      <c r="A9" s="76" t="s">
        <v>54</v>
      </c>
      <c r="B9" s="85"/>
      <c r="C9" s="85"/>
      <c r="D9" s="86"/>
    </row>
    <row r="10" spans="1:4" s="34" customFormat="1" ht="24.95" customHeight="1">
      <c r="A10" s="76" t="s">
        <v>55</v>
      </c>
      <c r="B10" s="144"/>
      <c r="C10" s="85"/>
      <c r="D10" s="169"/>
    </row>
    <row r="11" spans="1:4" s="34" customFormat="1" ht="24.95" customHeight="1">
      <c r="A11" s="76" t="s">
        <v>56</v>
      </c>
      <c r="B11" s="87"/>
      <c r="C11" s="85"/>
      <c r="D11" s="86"/>
    </row>
    <row r="12" spans="1:4" s="35" customFormat="1" ht="24.95" customHeight="1">
      <c r="A12" s="76" t="s">
        <v>57</v>
      </c>
      <c r="B12" s="144"/>
      <c r="C12" s="85"/>
      <c r="D12" s="169"/>
    </row>
    <row r="13" spans="1:4" s="36" customFormat="1" ht="24.95" customHeight="1">
      <c r="A13" s="76" t="s">
        <v>58</v>
      </c>
      <c r="B13" s="87"/>
      <c r="C13" s="85"/>
      <c r="D13" s="86"/>
    </row>
    <row r="14" spans="1:4" ht="24.95" customHeight="1">
      <c r="A14" s="76" t="s">
        <v>59</v>
      </c>
      <c r="B14" s="87"/>
      <c r="C14" s="85"/>
      <c r="D14" s="86"/>
    </row>
    <row r="15" spans="1:4" ht="24.95" customHeight="1">
      <c r="A15" s="76" t="s">
        <v>60</v>
      </c>
      <c r="B15" s="87"/>
      <c r="C15" s="85"/>
      <c r="D15" s="86"/>
    </row>
    <row r="16" spans="1:4" ht="24.95" customHeight="1">
      <c r="A16" s="76" t="s">
        <v>61</v>
      </c>
      <c r="B16" s="144"/>
      <c r="C16" s="85"/>
      <c r="D16" s="86"/>
    </row>
    <row r="17" spans="1:4" ht="33" customHeight="1">
      <c r="A17" s="76" t="s">
        <v>63</v>
      </c>
      <c r="B17" s="87"/>
      <c r="C17" s="85"/>
      <c r="D17" s="86"/>
    </row>
    <row r="18" spans="1:4" ht="24.95" customHeight="1">
      <c r="A18" s="76" t="s">
        <v>62</v>
      </c>
      <c r="B18" s="145"/>
      <c r="C18" s="85"/>
      <c r="D18" s="169" t="e">
        <f>C18/B18</f>
        <v>#DIV/0!</v>
      </c>
    </row>
    <row r="19" spans="1:4" ht="24.95" customHeight="1">
      <c r="A19" s="88"/>
      <c r="B19" s="89"/>
      <c r="C19" s="89"/>
      <c r="D19" s="90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I30" sqref="I30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198" t="s">
        <v>316</v>
      </c>
      <c r="B1" s="199"/>
      <c r="C1" s="199"/>
      <c r="D1" s="199"/>
    </row>
    <row r="2" spans="1:4">
      <c r="A2" s="202" t="s">
        <v>398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>
      <c r="A14" s="203"/>
      <c r="B14" s="203"/>
      <c r="C14" s="203"/>
      <c r="D14" s="203"/>
    </row>
    <row r="15" spans="1:4">
      <c r="A15" s="203"/>
      <c r="B15" s="203"/>
      <c r="C15" s="203"/>
      <c r="D15" s="203"/>
    </row>
    <row r="16" spans="1:4">
      <c r="A16" s="203"/>
      <c r="B16" s="203"/>
      <c r="C16" s="203"/>
      <c r="D16" s="203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'20-债务还本付息'!Print_Area</vt:lpstr>
      <vt:lpstr>'10-2022公共支出'!Print_Titles</vt:lpstr>
      <vt:lpstr>'11-2022公共转移支付收入'!Print_Titles</vt:lpstr>
      <vt:lpstr>'1-2021公共收入'!Print_Titles</vt:lpstr>
      <vt:lpstr>'15-2022国资收入'!Print_Titles</vt:lpstr>
      <vt:lpstr>'16-2022国资支出'!Print_Titles</vt:lpstr>
      <vt:lpstr>'2-2021公共支出'!Print_Titles</vt:lpstr>
      <vt:lpstr>'3-2021公共转移支付收入'!Print_Titles</vt:lpstr>
      <vt:lpstr>'7-2021国资收入'!Print_Titles</vt:lpstr>
      <vt:lpstr>'8-2021国资支出'!Print_Titles</vt:lpstr>
      <vt:lpstr>'9-2022公共收入'!Print_Titles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2022-09-27T06:59:43Z</dcterms:modified>
</cp:coreProperties>
</file>