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06" firstSheet="15" activeTab="21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  <sheet name="Sheet1" sheetId="68" r:id="rId37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<sst xmlns="http://schemas.openxmlformats.org/spreadsheetml/2006/main" count="611" uniqueCount="354">
  <si>
    <t>石沱镇2022年预算执行情况和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</si>
  <si>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</si>
  <si>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</si>
  <si>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</si>
  <si>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</si>
  <si>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</si>
  <si>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</si>
  <si>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</si>
  <si>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</si>
  <si>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</si>
  <si>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</si>
  <si>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</si>
  <si>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</si>
  <si>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</si>
  <si>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</si>
  <si>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</si>
  <si>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</si>
  <si>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</si>
  <si>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</si>
  <si>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</si>
  <si>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</si>
  <si>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</si>
  <si>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</si>
  <si>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</si>
  <si>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</si>
  <si>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</si>
  <si>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</si>
  <si>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</si>
  <si>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</si>
  <si>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</si>
  <si>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</si>
  <si>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</si>
  <si>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</si>
  <si>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</si>
  <si>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</si>
  <si>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</si>
  <si>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</si>
  <si>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</si>
  <si>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</si>
  <si>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</si>
  <si>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</si>
  <si>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</si>
  <si>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</si>
  <si>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</si>
  <si>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</si>
  <si>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</si>
  <si>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</si>
  <si>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</si>
  <si>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</si>
  <si>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</si>
  <si>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</si>
  <si>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</si>
  <si>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</si>
  <si>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</si>
  <si>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</si>
  <si>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</si>
  <si>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</si>
  <si>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</si>
  <si>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</si>
  <si>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</si>
  <si>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</si>
  <si>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</si>
  <si>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</si>
  <si>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</si>
  <si>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</si>
  <si>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</si>
  <si>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</si>
  <si>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</si>
  <si>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</si>
  <si>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</si>
  <si>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</si>
  <si>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</si>
  <si>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</si>
  <si>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</si>
  <si>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</si>
  <si>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</si>
  <si>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2021年一般公共预算收入决算数为1136万元，2022年执行数为988万元，执行数为上年决算数的86.97%。其中，税收收入987万元，较上年下降12%；非税收入1万元，较上年下降92.86 %。
    增值税收入693元，较上年下降4.8 %。
    企业所得税收入12万元，较上年下降20%。
    个人所得税收入99万元，较上年下降43.1 %。
    城市维护建设税收入111万元，较上年下降18.98 %。
    房产税收入38万元，较上年增长40.74 %。
    印花税收入30万元，较上年增长3.44 %。
    城镇土地使用税收入2万元，较上年下降33.33 %。
    土地增值税收入1万元，较上年下降83.33 %。
    契税收入1万元，较上年下降50 %。。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</si>
  <si>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</si>
  <si>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</si>
  <si>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</si>
  <si>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</si>
  <si>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</si>
  <si>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</si>
  <si>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</si>
  <si>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</si>
  <si>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</si>
  <si>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</si>
  <si>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</si>
  <si>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</si>
  <si>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</si>
  <si>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</si>
  <si>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</si>
  <si>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</si>
  <si>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</si>
  <si>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</si>
  <si>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</si>
  <si>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</si>
  <si>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</si>
  <si>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</si>
  <si>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</si>
  <si>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</si>
  <si>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</si>
  <si>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</si>
  <si>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</si>
  <si>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</si>
  <si>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    2021年一般公共预算支出决算数为3021万元，2022年执行数为2926万元，执行数为上年决算数的96.86 %。
    一般公共服务支出执行数为858元，较上年增长16 %。
   文化旅游体育与传媒支出执行数为78万元，较上年下降20 %。
   社会保障和就业支出执行数为432万元，较上年下降7 %。
   卫生健康支出执行数为101万元，较上年下降19 %。
   节能环保支出执行数为171 万元，较上年下降8 %。
   城乡社区支出执行数为82 万元，较上年下降66 %。
   农林水支出执行数为1102 万元，较上年增长11 %。
   住房保障支出执行数为102万元，较上年下降41%。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</si>
  <si>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</si>
  <si>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</si>
  <si>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</si>
  <si>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</si>
  <si>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</si>
  <si>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</si>
  <si>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</si>
  <si>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</si>
  <si>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</si>
  <si>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</si>
  <si>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</si>
  <si>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</si>
  <si>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</si>
  <si>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</si>
  <si>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</si>
  <si>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</si>
  <si>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</si>
  <si>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</si>
  <si>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</si>
  <si>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</si>
  <si>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</si>
  <si>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</si>
  <si>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</si>
  <si>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</si>
  <si>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</si>
  <si>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</si>
  <si>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</si>
  <si>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</si>
  <si>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</si>
  <si>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</si>
  <si>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</si>
  <si>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</si>
  <si>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</si>
  <si>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</si>
  <si>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</si>
  <si>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</si>
  <si>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</si>
  <si>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</si>
  <si>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</si>
  <si>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</si>
  <si>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</si>
  <si>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</si>
  <si>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</si>
  <si>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</si>
  <si>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</si>
  <si>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</si>
  <si>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</si>
  <si>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</si>
  <si>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</si>
  <si>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</si>
  <si>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</si>
  <si>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</si>
  <si>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</si>
  <si>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</si>
  <si>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</si>
  <si>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</si>
  <si>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</si>
  <si>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</si>
  <si>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</si>
  <si>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</si>
  <si>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</si>
  <si>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</si>
  <si>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</si>
  <si>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</si>
  <si>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</si>
  <si>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</si>
  <si>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</si>
  <si>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</si>
  <si>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</si>
  <si>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</si>
  <si>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</si>
  <si>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</si>
  <si>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</si>
  <si>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</si>
  <si>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</si>
  <si>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</si>
  <si>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</si>
  <si>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2021年政府性基金预算收入决算数为0万元，2022年收入执行数为0。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</si>
  <si>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</si>
  <si>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</si>
  <si>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</si>
  <si>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</si>
  <si>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</si>
  <si>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</si>
  <si>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</si>
  <si>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</si>
  <si>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</si>
  <si>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</si>
  <si>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</si>
  <si>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</si>
  <si>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r>
      <rPr>
        <sz val="16"/>
        <rFont val="方正仿宋_GBK"/>
        <charset val="134"/>
      </rPr>
      <t xml:space="preserve">
    2021年政府性基金预算支出决算数为13267万元，2022年执行数为2453</t>
    </r>
    <r>
      <rPr>
        <sz val="16"/>
        <rFont val="方正仿宋_GBK"/>
        <charset val="134"/>
      </rPr>
      <t>万元，较上年下降</t>
    </r>
    <r>
      <rPr>
        <sz val="16"/>
        <rFont val="方正仿宋_GBK"/>
        <charset val="134"/>
      </rPr>
      <t>81.51</t>
    </r>
    <r>
      <rPr>
        <sz val="16"/>
        <rFont val="方正仿宋_GBK"/>
        <charset val="134"/>
      </rPr>
      <t>%。
     主要是农林水支出</t>
    </r>
    <r>
      <rPr>
        <sz val="16"/>
        <rFont val="方正仿宋_GBK"/>
        <charset val="134"/>
      </rPr>
      <t>2453</t>
    </r>
    <r>
      <rPr>
        <sz val="16"/>
        <rFont val="方正仿宋_GBK"/>
        <charset val="134"/>
      </rPr>
      <t xml:space="preserve">万元。
   </t>
    </r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</si>
  <si>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</si>
  <si>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</si>
  <si>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</si>
  <si>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</si>
  <si>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</si>
  <si>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</si>
  <si>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</si>
  <si>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</si>
  <si>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</si>
  <si>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</si>
  <si>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</si>
  <si>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</si>
  <si>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</si>
  <si>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</si>
  <si>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</si>
  <si>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</si>
  <si>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</si>
  <si>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</si>
  <si>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</si>
  <si>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</si>
  <si>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</si>
  <si>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我镇无国有资本经营收入。
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</si>
  <si>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</si>
  <si>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</si>
  <si>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</si>
  <si>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</si>
  <si>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</si>
  <si>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</si>
  <si>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</si>
  <si>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</si>
  <si>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我镇无国有资本经营支出。
</t>
  </si>
  <si>
    <t>表21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</si>
  <si>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年一般公共预算收入预算表</t>
    </r>
  </si>
  <si>
    <r>
      <rPr>
        <b/>
        <sz val="11"/>
        <rFont val="宋体"/>
        <charset val="134"/>
      </rPr>
      <t>202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年执行数</t>
    </r>
  </si>
  <si>
    <r>
      <rPr>
        <b/>
        <sz val="11"/>
        <rFont val="宋体"/>
        <charset val="134"/>
      </rPr>
      <t>202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年预算数</t>
    </r>
  </si>
  <si>
    <t>预算数为上年
执行数的%</t>
  </si>
  <si>
    <r>
      <rPr>
        <sz val="22"/>
        <color theme="1"/>
        <rFont val="方正小标宋_GBK"/>
        <charset val="134"/>
      </rPr>
      <t>关于202</t>
    </r>
    <r>
      <rPr>
        <sz val="22"/>
        <color theme="1"/>
        <rFont val="方正小标宋_GBK"/>
        <charset val="134"/>
      </rPr>
      <t>3</t>
    </r>
    <r>
      <rPr>
        <sz val="22"/>
        <color theme="1"/>
        <rFont val="方正小标宋_GBK"/>
        <charset val="134"/>
      </rPr>
      <t>年一般公共预算
收入预算的说明</t>
    </r>
  </si>
  <si>
    <t xml:space="preserve">    2022年一般公共预算收入执行数为988万元，2023年预算数为 1060万元，较上年增长7.29%。其中，税收收入1038万元，较上年增长5.17%；非税收入22万元，较上年增长2100%。
    增值税收入预算数为774万元，比2022年执行数增加81万元，增长11.69%。
    企业所得税收入预算数为17元，比2022年执行数增加5万元，增长41.67%。
    个人所得税收入预算数为109万元，比2022年执行数增加10万元，增长10.1%。
    城市维护建设税收入预算数为60万元，比2022年执行数减少51万元，减少45.95%。
    房产税收入预算数为40万元，比2022年执行数增加2万元，增长5.26%。                                             印花税收入预算数为35万元，比2022年执行数增加5万元，增长16.67%。
    城镇土地使用税收入预算数为2万元，契税1万元，同2022年执行数相同。</t>
  </si>
  <si>
    <t>表22</t>
  </si>
  <si>
    <t>2023年一般公共预算支出预算表</t>
  </si>
  <si>
    <t>2022年预算数</t>
  </si>
  <si>
    <t>2023年预算数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</si>
  <si>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</si>
  <si>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</si>
  <si>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</si>
  <si>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</si>
  <si>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</si>
  <si>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</si>
  <si>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r>
      <rPr>
        <sz val="16"/>
        <color theme="1"/>
        <rFont val="方正仿宋_GBK"/>
        <charset val="134"/>
      </rPr>
      <t xml:space="preserve">    2022年一般公共预算支出预算数为2965万元，2023年预算数为3036万元，较上年增长2.39%。
    一般公共服务支出预算数为839万元，比2022年</t>
    </r>
    <r>
      <rPr>
        <sz val="16"/>
        <rFont val="方正仿宋_GBK"/>
        <charset val="134"/>
      </rPr>
      <t xml:space="preserve">增加62 </t>
    </r>
    <r>
      <rPr>
        <sz val="16"/>
        <color theme="1"/>
        <rFont val="方正仿宋_GBK"/>
        <charset val="134"/>
      </rPr>
      <t>万元，增长7.98 %。
    文化旅游体育与传媒支出预算数为80万元，比2022年减少12  万元，下降15.79 %。
    社会保障和就业支出预算数为544万元，比2022年增加85万元，增长18.52 %。
    卫生健康支出预算数为114万元，比2022年减少13 万元，下降12.87 %。
    节能环保支出预算数为170万元，比2022年减少33万元，下降16.26 %。
    城乡社区支出预算数为107万元，比2022年增加15元，增长16.3 %。
    农林水支出预算数为1017万元，比2022年减少57万元，下降5.3%。
    住房保障支出预算数为135万元，比2022年增加34元，增长33.66%。
    预备费预算数为30万元，比2022年减少33万元，下降52.38%。</t>
    </r>
  </si>
  <si>
    <t>表23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</si>
  <si>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年一般公共预算转移支付收入预算表</t>
    </r>
  </si>
  <si>
    <r>
      <rPr>
        <b/>
        <sz val="11"/>
        <rFont val="宋体"/>
        <charset val="134"/>
      </rPr>
      <t>202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年预算数</t>
    </r>
  </si>
  <si>
    <t>表27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</si>
  <si>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年政府性基金预算收入预算表</t>
    </r>
  </si>
  <si>
    <t>十四、农林水</t>
  </si>
  <si>
    <r>
      <rPr>
        <sz val="22"/>
        <color theme="1"/>
        <rFont val="方正小标宋_GBK"/>
        <charset val="134"/>
      </rPr>
      <t>关于202</t>
    </r>
    <r>
      <rPr>
        <sz val="22"/>
        <color theme="1"/>
        <rFont val="方正小标宋_GBK"/>
        <charset val="134"/>
      </rPr>
      <t>3</t>
    </r>
    <r>
      <rPr>
        <sz val="22"/>
        <color theme="1"/>
        <rFont val="方正小标宋_GBK"/>
        <charset val="134"/>
      </rPr>
      <t>年政府性基金预算
收入预算的说明</t>
    </r>
  </si>
  <si>
    <r>
      <rPr>
        <sz val="16"/>
        <rFont val="方正仿宋_GBK"/>
        <charset val="134"/>
      </rPr>
      <t xml:space="preserve">
    202</t>
    </r>
    <r>
      <rPr>
        <sz val="16"/>
        <rFont val="方正仿宋_GBK"/>
        <charset val="134"/>
      </rPr>
      <t>3</t>
    </r>
    <r>
      <rPr>
        <sz val="16"/>
        <rFont val="方正仿宋_GBK"/>
        <charset val="134"/>
      </rPr>
      <t xml:space="preserve">年无政府性基金预算收入。
</t>
    </r>
  </si>
  <si>
    <t>表28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</si>
  <si>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年政府性基金预算支出预算表</t>
    </r>
  </si>
  <si>
    <t>九、抗疫特别国债支出</t>
  </si>
  <si>
    <r>
      <rPr>
        <sz val="22"/>
        <color theme="1"/>
        <rFont val="方正小标宋_GBK"/>
        <charset val="134"/>
      </rPr>
      <t>关于202</t>
    </r>
    <r>
      <rPr>
        <sz val="22"/>
        <color theme="1"/>
        <rFont val="方正小标宋_GBK"/>
        <charset val="134"/>
      </rPr>
      <t>3</t>
    </r>
    <r>
      <rPr>
        <sz val="22"/>
        <color theme="1"/>
        <rFont val="方正小标宋_GBK"/>
        <charset val="134"/>
      </rPr>
      <t>年政府性基金预算
支出预算的说明</t>
    </r>
  </si>
  <si>
    <t xml:space="preserve">
    2022年政府性基金预算支出预算数为1326万元，2023年预算数为1239万元，预算数为上年预算数的93.44%。
    农林水支出预算数为1239万元，比2022年减少87万元，下降  6.6%
    </t>
  </si>
  <si>
    <t>表29</t>
  </si>
  <si>
    <t>2023年政府性基金预算转移支付收入预算表</t>
  </si>
  <si>
    <t>表33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</si>
  <si>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年国有资本经营预算收入预算表</t>
    </r>
  </si>
  <si>
    <r>
      <rPr>
        <sz val="22"/>
        <color theme="1"/>
        <rFont val="方正小标宋_GBK"/>
        <charset val="134"/>
      </rPr>
      <t>关于202</t>
    </r>
    <r>
      <rPr>
        <sz val="22"/>
        <color theme="1"/>
        <rFont val="方正小标宋_GBK"/>
        <charset val="134"/>
      </rPr>
      <t>3</t>
    </r>
    <r>
      <rPr>
        <sz val="22"/>
        <color theme="1"/>
        <rFont val="方正小标宋_GBK"/>
        <charset val="134"/>
      </rPr>
      <t>年国有资本经营预算
收入预算的说明</t>
    </r>
  </si>
  <si>
    <r>
      <rPr>
        <sz val="16"/>
        <rFont val="方正仿宋_GBK"/>
        <charset val="134"/>
      </rPr>
      <t>202</t>
    </r>
    <r>
      <rPr>
        <sz val="16"/>
        <rFont val="方正仿宋_GBK"/>
        <charset val="134"/>
      </rPr>
      <t>3</t>
    </r>
    <r>
      <rPr>
        <sz val="16"/>
        <rFont val="方正仿宋_GBK"/>
        <charset val="134"/>
      </rPr>
      <t xml:space="preserve">年无国有资本经营预算收入。
 </t>
    </r>
  </si>
  <si>
    <t>表34</t>
  </si>
  <si>
    <r>
      <rPr>
        <b/>
        <sz val="16"/>
        <rFont val="黑体"/>
        <charset val="134"/>
      </rPr>
      <t>202</t>
    </r>
    <r>
      <rPr>
        <b/>
        <sz val="16"/>
        <rFont val="黑体"/>
        <charset val="134"/>
      </rPr>
      <t>3</t>
    </r>
    <r>
      <rPr>
        <b/>
        <sz val="16"/>
        <rFont val="黑体"/>
        <charset val="134"/>
      </rPr>
      <t>年国有资本经营预算支出预算表</t>
    </r>
  </si>
  <si>
    <r>
      <rPr>
        <sz val="22"/>
        <color theme="1"/>
        <rFont val="方正小标宋_GBK"/>
        <charset val="134"/>
      </rPr>
      <t>关于202</t>
    </r>
    <r>
      <rPr>
        <sz val="22"/>
        <color theme="1"/>
        <rFont val="方正小标宋_GBK"/>
        <charset val="134"/>
      </rPr>
      <t>3</t>
    </r>
    <r>
      <rPr>
        <sz val="22"/>
        <color theme="1"/>
        <rFont val="方正小标宋_GBK"/>
        <charset val="134"/>
      </rPr>
      <t>年国有资本经营预算
支出预算的说明</t>
    </r>
  </si>
  <si>
    <t>我镇无国有资本经营支出。</t>
  </si>
  <si>
    <t>表37</t>
  </si>
  <si>
    <r>
      <rPr>
        <sz val="16"/>
        <rFont val="方正小标宋_GBK"/>
        <charset val="134"/>
      </rPr>
      <t>202</t>
    </r>
    <r>
      <rPr>
        <sz val="16"/>
        <rFont val="方正小标宋_GBK"/>
        <charset val="134"/>
      </rPr>
      <t>2</t>
    </r>
    <r>
      <rPr>
        <sz val="16"/>
        <rFont val="方正小标宋_GBK"/>
        <charset val="134"/>
      </rPr>
      <t>年地方政府债务限额及余额情况表</t>
    </r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</si>
  <si>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</si>
  <si>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</si>
  <si>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</si>
  <si>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</si>
  <si>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</si>
  <si>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</si>
  <si>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</si>
  <si>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</si>
  <si>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</si>
  <si>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</si>
  <si>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</si>
  <si>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</si>
  <si>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</si>
  <si>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</si>
  <si>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r>
      <rPr>
        <sz val="16"/>
        <rFont val="方正小标宋_GBK"/>
        <charset val="134"/>
      </rPr>
      <t>202</t>
    </r>
    <r>
      <rPr>
        <sz val="16"/>
        <rFont val="方正小标宋_GBK"/>
        <charset val="134"/>
      </rPr>
      <t>2</t>
    </r>
    <r>
      <rPr>
        <sz val="16"/>
        <rFont val="方正小标宋_GBK"/>
        <charset val="134"/>
      </rPr>
      <t>年和202</t>
    </r>
    <r>
      <rPr>
        <sz val="16"/>
        <rFont val="方正小标宋_GBK"/>
        <charset val="134"/>
      </rPr>
      <t>3</t>
    </r>
    <r>
      <rPr>
        <sz val="16"/>
        <rFont val="方正小标宋_GBK"/>
        <charset val="134"/>
      </rPr>
      <t>年地方政府一般债务余额情况表</t>
    </r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</si>
  <si>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</si>
  <si>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</si>
  <si>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</si>
  <si>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</si>
  <si>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</si>
  <si>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</si>
  <si>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</si>
  <si>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</si>
  <si>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</si>
  <si>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</si>
  <si>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</si>
  <si>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</si>
  <si>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r>
      <rPr>
        <sz val="16"/>
        <rFont val="方正小标宋_GBK"/>
        <charset val="134"/>
      </rPr>
      <t>202</t>
    </r>
    <r>
      <rPr>
        <sz val="16"/>
        <rFont val="方正小标宋_GBK"/>
        <charset val="134"/>
      </rPr>
      <t>2</t>
    </r>
    <r>
      <rPr>
        <sz val="16"/>
        <rFont val="方正小标宋_GBK"/>
        <charset val="134"/>
      </rPr>
      <t>年和202</t>
    </r>
    <r>
      <rPr>
        <sz val="16"/>
        <rFont val="方正小标宋_GBK"/>
        <charset val="134"/>
      </rPr>
      <t>3</t>
    </r>
    <r>
      <rPr>
        <sz val="16"/>
        <rFont val="方正小标宋_GBK"/>
        <charset val="134"/>
      </rPr>
      <t>年地方政府专项债务余额情况表</t>
    </r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</si>
  <si>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</si>
  <si>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</si>
  <si>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</si>
  <si>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</si>
  <si>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</si>
  <si>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</si>
  <si>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</si>
  <si>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</si>
  <si>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</si>
  <si>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</si>
  <si>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</si>
  <si>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</si>
  <si>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</si>
  <si>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</si>
  <si>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</si>
  <si>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</si>
  <si>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</si>
  <si>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</si>
  <si>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</si>
  <si>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</si>
  <si>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</si>
  <si>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</si>
  <si>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</si>
  <si>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</si>
  <si>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</si>
  <si>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</si>
  <si>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</si>
  <si>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</si>
  <si>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</si>
  <si>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</si>
  <si>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</si>
  <si>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</si>
  <si>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</si>
  <si>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</si>
  <si>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</si>
  <si>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</si>
  <si>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</si>
  <si>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</si>
  <si>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</si>
  <si>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</si>
  <si>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r>
      <rPr>
        <sz val="16"/>
        <rFont val="方正小标宋_GBK"/>
        <charset val="134"/>
      </rPr>
      <t>202</t>
    </r>
    <r>
      <rPr>
        <sz val="16"/>
        <rFont val="方正小标宋_GBK"/>
        <charset val="134"/>
      </rPr>
      <t>3</t>
    </r>
    <r>
      <rPr>
        <sz val="16"/>
        <rFont val="方正小标宋_GBK"/>
        <charset val="134"/>
      </rPr>
      <t>年地方政府债务限额提前下达情况表</t>
    </r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</si>
  <si>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</si>
  <si>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</si>
  <si>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</si>
  <si>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</si>
  <si>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</si>
  <si>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</si>
  <si>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</si>
  <si>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r>
      <rPr>
        <sz val="16"/>
        <rFont val="方正小标宋_GBK"/>
        <charset val="134"/>
      </rPr>
      <t>202</t>
    </r>
    <r>
      <rPr>
        <sz val="16"/>
        <rFont val="方正小标宋_GBK"/>
        <charset val="134"/>
      </rPr>
      <t>3</t>
    </r>
    <r>
      <rPr>
        <sz val="16"/>
        <rFont val="方正小标宋_GBK"/>
        <charset val="134"/>
      </rPr>
      <t>年年初新增地方政府债券资金安排表</t>
    </r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</si>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</sst>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0.00_);[Red]\(0.00\)"/>
    <numFmt numFmtId="184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6"/>
      <color theme="1"/>
      <name val="方正仿宋_GBK"/>
      <charset val="134"/>
    </font>
    <font>
      <sz val="11"/>
      <color rgb="FFC00000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19" applyNumberFormat="0" applyAlignment="0" applyProtection="0">
      <alignment vertical="center"/>
    </xf>
    <xf numFmtId="0" fontId="52" fillId="12" borderId="15" applyNumberFormat="0" applyAlignment="0" applyProtection="0">
      <alignment vertical="center"/>
    </xf>
    <xf numFmtId="0" fontId="53" fillId="13" borderId="20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58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6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10" fontId="18" fillId="0" borderId="0" xfId="17" applyNumberFormat="1" applyFont="1" applyFill="1" applyAlignment="1"/>
    <xf numFmtId="0" fontId="18" fillId="0" borderId="0" xfId="17" applyFill="1" applyAlignment="1"/>
    <xf numFmtId="10" fontId="18" fillId="0" borderId="0" xfId="52" applyNumberFormat="1" applyFont="1" applyFill="1" applyAlignment="1">
      <alignment vertical="center"/>
    </xf>
    <xf numFmtId="2" fontId="17" fillId="0" borderId="0" xfId="57" applyNumberFormat="1" applyFont="1" applyFill="1" applyAlignment="1" applyProtection="1">
      <alignment horizontal="center" vertical="center"/>
    </xf>
    <xf numFmtId="10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10" fontId="4" fillId="0" borderId="0" xfId="52" applyNumberFormat="1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10" fontId="19" fillId="0" borderId="3" xfId="48" applyNumberFormat="1" applyFont="1" applyBorder="1" applyAlignment="1">
      <alignment horizontal="center" vertical="center" wrapText="1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0" fontId="4" fillId="0" borderId="6" xfId="17" applyNumberFormat="1" applyFont="1" applyFill="1" applyBorder="1" applyAlignment="1" applyProtection="1">
      <alignment horizontal="right" vertical="center"/>
    </xf>
    <xf numFmtId="10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10" fontId="4" fillId="0" borderId="9" xfId="17" applyNumberFormat="1" applyFont="1" applyFill="1" applyBorder="1" applyAlignment="1" applyProtection="1">
      <alignment horizontal="right" vertical="center"/>
    </xf>
    <xf numFmtId="0" fontId="4" fillId="0" borderId="0" xfId="52" applyFont="1" applyFill="1" applyAlignment="1">
      <alignment horizontal="center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0" fontId="30" fillId="0" borderId="12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16" fillId="0" borderId="0" xfId="48" applyAlignment="1">
      <alignment horizontal="center" vertical="center" wrapText="1"/>
    </xf>
    <xf numFmtId="10" fontId="16" fillId="0" borderId="0" xfId="48" applyNumberFormat="1" applyAlignment="1"/>
    <xf numFmtId="10" fontId="17" fillId="0" borderId="0" xfId="48" applyNumberFormat="1" applyFont="1" applyFill="1" applyAlignment="1" applyProtection="1">
      <alignment horizontal="center" vertical="center"/>
    </xf>
    <xf numFmtId="2" fontId="4" fillId="0" borderId="0" xfId="48" applyNumberFormat="1" applyFont="1" applyAlignment="1">
      <alignment horizontal="center" vertical="center" wrapText="1"/>
    </xf>
    <xf numFmtId="10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horizontal="center" vertical="center" wrapText="1"/>
    </xf>
    <xf numFmtId="10" fontId="4" fillId="0" borderId="6" xfId="48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0" fontId="4" fillId="0" borderId="8" xfId="48" applyFont="1" applyBorder="1" applyAlignment="1">
      <alignment horizontal="center" vertical="center" wrapText="1"/>
    </xf>
    <xf numFmtId="10" fontId="4" fillId="0" borderId="9" xfId="48" applyNumberFormat="1" applyFont="1" applyFill="1" applyBorder="1" applyAlignment="1" applyProtection="1">
      <alignment vertical="center" wrapText="1"/>
    </xf>
    <xf numFmtId="10" fontId="4" fillId="0" borderId="0" xfId="48" applyNumberFormat="1" applyFont="1" applyBorder="1" applyAlignment="1">
      <alignment horizontal="center" vertical="center"/>
    </xf>
    <xf numFmtId="10" fontId="19" fillId="0" borderId="6" xfId="11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0" fontId="4" fillId="0" borderId="6" xfId="11" applyNumberFormat="1" applyFont="1" applyBorder="1" applyAlignment="1">
      <alignment horizontal="center" vertical="center" wrapText="1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0" fontId="4" fillId="0" borderId="9" xfId="11" applyNumberFormat="1" applyFont="1" applyBorder="1" applyAlignment="1">
      <alignment horizontal="center" vertical="center" wrapText="1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183" fontId="16" fillId="0" borderId="0" xfId="48" applyNumberFormat="1" applyAlignment="1"/>
    <xf numFmtId="183" fontId="4" fillId="0" borderId="0" xfId="48" applyNumberFormat="1" applyFont="1" applyAlignment="1"/>
    <xf numFmtId="183" fontId="19" fillId="0" borderId="2" xfId="48" applyNumberFormat="1" applyFont="1" applyBorder="1" applyAlignment="1">
      <alignment horizontal="center" vertical="center" wrapText="1"/>
    </xf>
    <xf numFmtId="183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0" fontId="4" fillId="0" borderId="8" xfId="48" applyFont="1" applyBorder="1">
      <alignment vertical="center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0" fontId="4" fillId="0" borderId="0" xfId="17" applyFont="1" applyFill="1" applyAlignment="1">
      <alignment horizontal="center" vertical="center" wrapText="1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19" fillId="0" borderId="0" xfId="17" applyFont="1" applyFill="1" applyAlignment="1">
      <alignment horizontal="center" vertical="center" wrapText="1"/>
    </xf>
    <xf numFmtId="0" fontId="18" fillId="0" borderId="0" xfId="17" applyFont="1" applyFill="1" applyAlignment="1">
      <alignment horizontal="center" vertical="center" wrapText="1"/>
    </xf>
    <xf numFmtId="0" fontId="4" fillId="0" borderId="7" xfId="48" applyFont="1" applyBorder="1" applyAlignment="1">
      <alignment horizontal="left" vertical="center" wrapText="1"/>
    </xf>
    <xf numFmtId="0" fontId="18" fillId="0" borderId="8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84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4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4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2" fontId="19" fillId="0" borderId="10" xfId="48" applyNumberFormat="1" applyFont="1" applyBorder="1" applyAlignment="1">
      <alignment horizontal="center" vertical="center" wrapText="1"/>
    </xf>
    <xf numFmtId="180" fontId="22" fillId="0" borderId="5" xfId="11" applyNumberFormat="1" applyFont="1" applyBorder="1" applyAlignment="1">
      <alignment vertical="center" wrapText="1"/>
    </xf>
    <xf numFmtId="180" fontId="22" fillId="0" borderId="8" xfId="11" applyNumberFormat="1" applyFont="1" applyBorder="1" applyAlignment="1">
      <alignment vertical="center" wrapText="1"/>
    </xf>
    <xf numFmtId="10" fontId="19" fillId="0" borderId="6" xfId="11" applyNumberFormat="1" applyFont="1" applyFill="1" applyBorder="1" applyAlignment="1" applyProtection="1">
      <alignment vertical="center" wrapText="1"/>
    </xf>
    <xf numFmtId="179" fontId="4" fillId="0" borderId="5" xfId="8" applyNumberFormat="1" applyFont="1" applyFill="1" applyBorder="1" applyAlignment="1" applyProtection="1">
      <alignment horizontal="center" vertical="center" wrapText="1"/>
    </xf>
    <xf numFmtId="43" fontId="4" fillId="0" borderId="0" xfId="48" applyNumberFormat="1" applyFont="1" applyAlignment="1">
      <alignment vertical="center"/>
    </xf>
    <xf numFmtId="10" fontId="4" fillId="0" borderId="6" xfId="11" applyNumberFormat="1" applyFont="1" applyFill="1" applyBorder="1" applyAlignment="1" applyProtection="1">
      <alignment vertical="center" wrapText="1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0" fontId="4" fillId="0" borderId="9" xfId="11" applyNumberFormat="1" applyFont="1" applyFill="1" applyBorder="1" applyAlignment="1" applyProtection="1">
      <alignment vertical="center" wrapText="1"/>
    </xf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10" fontId="16" fillId="0" borderId="0" xfId="48" applyNumberFormat="1" applyAlignment="1">
      <alignment horizontal="center" vertical="center" wrapText="1"/>
    </xf>
    <xf numFmtId="2" fontId="4" fillId="0" borderId="0" xfId="48" applyNumberFormat="1" applyFont="1" applyAlignment="1" applyProtection="1">
      <alignment horizontal="center" vertical="center" wrapText="1"/>
    </xf>
    <xf numFmtId="10" fontId="4" fillId="0" borderId="0" xfId="48" applyNumberFormat="1" applyFont="1" applyBorder="1" applyAlignment="1">
      <alignment horizontal="center" vertical="center" wrapText="1"/>
    </xf>
    <xf numFmtId="0" fontId="4" fillId="0" borderId="0" xfId="57" applyFont="1" applyAlignment="1">
      <alignment horizontal="center" vertical="center" wrapText="1"/>
    </xf>
    <xf numFmtId="0" fontId="4" fillId="0" borderId="0" xfId="57" applyFont="1" applyFill="1" applyAlignment="1">
      <alignment horizontal="center" vertical="center" wrapText="1"/>
    </xf>
    <xf numFmtId="0" fontId="16" fillId="0" borderId="0" xfId="57" applyAlignment="1">
      <alignment horizontal="center" vertical="center" wrapText="1"/>
    </xf>
    <xf numFmtId="0" fontId="16" fillId="0" borderId="8" xfId="57" applyBorder="1" applyAlignment="1">
      <alignment horizontal="center" vertical="center" wrapText="1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2" fillId="0" borderId="0" xfId="0" applyFont="1" applyBorder="1"/>
    <xf numFmtId="0" fontId="32" fillId="0" borderId="0" xfId="58" applyFont="1" applyBorder="1"/>
    <xf numFmtId="0" fontId="0" fillId="0" borderId="0" xfId="59">
      <alignment vertical="center"/>
    </xf>
    <xf numFmtId="0" fontId="36" fillId="0" borderId="0" xfId="59" applyFont="1">
      <alignment vertical="center"/>
    </xf>
    <xf numFmtId="0" fontId="37" fillId="0" borderId="0" xfId="59" applyFont="1" applyAlignment="1">
      <alignment horizontal="center" vertical="center" wrapText="1"/>
    </xf>
    <xf numFmtId="0" fontId="37" fillId="0" borderId="0" xfId="59" applyFont="1" applyAlignment="1">
      <alignment horizontal="center" vertical="center"/>
    </xf>
    <xf numFmtId="57" fontId="38" fillId="0" borderId="0" xfId="59" applyNumberFormat="1" applyFont="1" applyAlignment="1">
      <alignment horizontal="center" vertical="center"/>
    </xf>
    <xf numFmtId="0" fontId="38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3.8"/>
  <cols>
    <col min="1" max="6" width="9" style="252"/>
    <col min="7" max="7" width="9" style="252" customWidth="1"/>
    <col min="8" max="16384" width="9" style="252"/>
  </cols>
  <sheetData>
    <row r="1" ht="17.4" spans="1:1">
      <c r="A1" s="253"/>
    </row>
    <row r="11" ht="87.75" customHeight="1" spans="1:9">
      <c r="A11" s="254" t="s">
        <v>0</v>
      </c>
      <c r="B11" s="255"/>
      <c r="C11" s="255"/>
      <c r="D11" s="255"/>
      <c r="E11" s="255"/>
      <c r="F11" s="255"/>
      <c r="G11" s="255"/>
      <c r="H11" s="255"/>
      <c r="I11" s="255"/>
    </row>
    <row r="43" ht="30" customHeight="1" spans="1:9">
      <c r="A43" s="256">
        <v>44562</v>
      </c>
      <c r="B43" s="257"/>
      <c r="C43" s="257"/>
      <c r="D43" s="257"/>
      <c r="E43" s="257"/>
      <c r="F43" s="257"/>
      <c r="G43" s="257"/>
      <c r="H43" s="257"/>
      <c r="I43" s="257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F5" sqref="F5"/>
    </sheetView>
  </sheetViews>
  <sheetFormatPr defaultColWidth="9.12962962962963" defaultRowHeight="15.6" outlineLevelCol="3"/>
  <cols>
    <col min="1" max="1" width="35.6296296296296" style="147" customWidth="1"/>
    <col min="2" max="4" width="15.6296296296296" style="147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2" customFormat="1" ht="19.5" customHeight="1" spans="1:3">
      <c r="A1" s="4" t="s">
        <v>184</v>
      </c>
      <c r="B1" s="143"/>
      <c r="C1" s="143"/>
    </row>
    <row r="2" s="143" customFormat="1" ht="20.4" spans="1:4">
      <c r="A2" s="151" t="s">
        <v>185</v>
      </c>
      <c r="B2" s="151"/>
      <c r="C2" s="151"/>
      <c r="D2" s="151"/>
    </row>
    <row r="3" s="144" customFormat="1" ht="19.5" customHeight="1" spans="1:4">
      <c r="A3" s="153"/>
      <c r="B3" s="153"/>
      <c r="C3" s="153"/>
      <c r="D3" s="164" t="s">
        <v>45</v>
      </c>
    </row>
    <row r="4" s="144" customFormat="1" ht="50.1" customHeight="1" spans="1:4">
      <c r="A4" s="155" t="s">
        <v>46</v>
      </c>
      <c r="B4" s="131" t="s">
        <v>47</v>
      </c>
      <c r="C4" s="132" t="s">
        <v>48</v>
      </c>
      <c r="D4" s="209" t="s">
        <v>49</v>
      </c>
    </row>
    <row r="5" s="145" customFormat="1" ht="24.95" customHeight="1" spans="1:4">
      <c r="A5" s="157" t="s">
        <v>79</v>
      </c>
      <c r="B5" s="210">
        <f>SUM(B6:B14)</f>
        <v>13267</v>
      </c>
      <c r="C5" s="211">
        <v>2453</v>
      </c>
      <c r="D5" s="212">
        <f>C5/B5</f>
        <v>0.184894851888144</v>
      </c>
    </row>
    <row r="6" s="145" customFormat="1" ht="24.95" customHeight="1" spans="1:4">
      <c r="A6" s="133" t="s">
        <v>186</v>
      </c>
      <c r="B6" s="213"/>
      <c r="C6" s="211"/>
      <c r="D6" s="212"/>
    </row>
    <row r="7" s="145" customFormat="1" ht="24.95" customHeight="1" spans="1:4">
      <c r="A7" s="133" t="s">
        <v>187</v>
      </c>
      <c r="B7" s="213"/>
      <c r="C7" s="211"/>
      <c r="D7" s="212"/>
    </row>
    <row r="8" s="145" customFormat="1" ht="24.95" customHeight="1" spans="1:4">
      <c r="A8" s="133" t="s">
        <v>188</v>
      </c>
      <c r="B8" s="213"/>
      <c r="C8" s="211"/>
      <c r="D8" s="212"/>
    </row>
    <row r="9" s="145" customFormat="1" ht="24.95" customHeight="1" spans="1:4">
      <c r="A9" s="133" t="s">
        <v>189</v>
      </c>
      <c r="B9" s="213">
        <v>13267</v>
      </c>
      <c r="C9" s="211">
        <v>2453</v>
      </c>
      <c r="D9" s="212">
        <f t="shared" ref="D6:D14" si="0">C9/B9</f>
        <v>0.184894851888144</v>
      </c>
    </row>
    <row r="10" s="145" customFormat="1" ht="24.95" customHeight="1" spans="1:4">
      <c r="A10" s="133" t="s">
        <v>190</v>
      </c>
      <c r="B10" s="214"/>
      <c r="C10" s="211"/>
      <c r="D10" s="212"/>
    </row>
    <row r="11" s="145" customFormat="1" ht="24.95" customHeight="1" spans="1:4">
      <c r="A11" s="133" t="s">
        <v>191</v>
      </c>
      <c r="B11" s="214"/>
      <c r="C11" s="211"/>
      <c r="D11" s="212"/>
    </row>
    <row r="12" s="146" customFormat="1" ht="24.95" customHeight="1" spans="1:4">
      <c r="A12" s="133" t="s">
        <v>192</v>
      </c>
      <c r="B12" s="214"/>
      <c r="C12" s="215"/>
      <c r="D12" s="212"/>
    </row>
    <row r="13" s="147" customFormat="1" ht="24.95" customHeight="1" spans="1:4">
      <c r="A13" s="133" t="s">
        <v>193</v>
      </c>
      <c r="B13" s="214"/>
      <c r="C13" s="216"/>
      <c r="D13" s="212"/>
    </row>
    <row r="14" ht="24.95" customHeight="1" spans="1:4">
      <c r="A14" s="217" t="s">
        <v>194</v>
      </c>
      <c r="B14" s="162"/>
      <c r="C14" s="218"/>
      <c r="D14" s="212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I25" sqref="I25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topLeftCell="A4" workbookViewId="0">
      <selection activeCell="J13" sqref="J13"/>
    </sheetView>
  </sheetViews>
  <sheetFormatPr defaultColWidth="6.75" defaultRowHeight="10.8"/>
  <cols>
    <col min="1" max="1" width="35.6296296296296" style="74" customWidth="1"/>
    <col min="2" max="2" width="15.6296296296296" style="74" customWidth="1"/>
    <col min="3" max="3" width="15.6296296296296" style="202" customWidth="1"/>
    <col min="4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203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9" t="s">
        <v>108</v>
      </c>
      <c r="C4" s="20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205"/>
      <c r="D5" s="206"/>
    </row>
    <row r="6" s="126" customFormat="1" ht="24.95" customHeight="1" spans="1:4">
      <c r="A6" s="136" t="s">
        <v>200</v>
      </c>
      <c r="B6" s="205"/>
      <c r="D6" s="206"/>
    </row>
    <row r="7" s="126" customFormat="1" ht="24.95" customHeight="1" spans="1:4">
      <c r="A7" s="136" t="s">
        <v>201</v>
      </c>
      <c r="B7" s="207"/>
      <c r="D7" s="206"/>
    </row>
    <row r="8" s="126" customFormat="1" ht="24.95" customHeight="1" spans="1:4">
      <c r="A8" s="136" t="s">
        <v>202</v>
      </c>
      <c r="B8" s="207"/>
      <c r="D8" s="206"/>
    </row>
    <row r="9" s="126" customFormat="1" ht="24.95" customHeight="1" spans="1:4">
      <c r="A9" s="136" t="s">
        <v>203</v>
      </c>
      <c r="B9" s="207"/>
      <c r="D9" s="206"/>
    </row>
    <row r="10" s="126" customFormat="1" ht="24.95" customHeight="1" spans="1:4">
      <c r="A10" s="136" t="s">
        <v>204</v>
      </c>
      <c r="B10" s="207">
        <v>6479</v>
      </c>
      <c r="C10" s="126">
        <v>2505</v>
      </c>
      <c r="D10" s="206">
        <f>C10/B10%</f>
        <v>38.6633739774657</v>
      </c>
    </row>
    <row r="11" s="126" customFormat="1" ht="24.95" customHeight="1" spans="1:4">
      <c r="A11" s="136" t="s">
        <v>205</v>
      </c>
      <c r="B11" s="207"/>
      <c r="D11" s="206"/>
    </row>
    <row r="12" s="126" customFormat="1" ht="24.95" customHeight="1" spans="1:4">
      <c r="A12" s="136" t="s">
        <v>206</v>
      </c>
      <c r="B12" s="207"/>
      <c r="D12" s="206"/>
    </row>
    <row r="13" s="126" customFormat="1" ht="24.95" customHeight="1" spans="1:4">
      <c r="A13" s="136" t="s">
        <v>207</v>
      </c>
      <c r="B13" s="205"/>
      <c r="D13" s="206"/>
    </row>
    <row r="14" s="126" customFormat="1" ht="24.95" customHeight="1" spans="1:4">
      <c r="A14" s="136" t="s">
        <v>208</v>
      </c>
      <c r="B14" s="205"/>
      <c r="D14" s="206"/>
    </row>
    <row r="15" s="126" customFormat="1" ht="24.95" customHeight="1" spans="1:4">
      <c r="A15" s="137" t="s">
        <v>209</v>
      </c>
      <c r="B15" s="138">
        <v>6479</v>
      </c>
      <c r="C15" s="208">
        <v>2505</v>
      </c>
      <c r="D15" s="206">
        <f>C15/B15%</f>
        <v>38.6633739774657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L14" sqref="L14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88"/>
      <c r="C7" s="188"/>
      <c r="D7" s="197"/>
    </row>
    <row r="8" s="100" customFormat="1" ht="24.95" customHeight="1" spans="1:4">
      <c r="A8" s="110" t="s">
        <v>215</v>
      </c>
      <c r="B8" s="198"/>
      <c r="C8" s="198"/>
      <c r="D8" s="197"/>
    </row>
    <row r="9" s="100" customFormat="1" ht="24.95" customHeight="1" spans="1:4">
      <c r="A9" s="114" t="s">
        <v>216</v>
      </c>
      <c r="B9" s="199"/>
      <c r="C9" s="199"/>
      <c r="D9" s="200"/>
    </row>
    <row r="10" ht="38.25" customHeight="1" spans="1:4">
      <c r="A10" s="201"/>
      <c r="B10" s="201"/>
      <c r="C10" s="201"/>
      <c r="D10" s="201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G8" sqref="G8"/>
    </sheetView>
  </sheetViews>
  <sheetFormatPr defaultColWidth="9" defaultRowHeight="13.8" outlineLevelRow="7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I8" sqref="I8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93">
        <f>SUM(B6:B9)</f>
        <v>0</v>
      </c>
      <c r="C5" s="193"/>
      <c r="D5" s="92"/>
    </row>
    <row r="6" s="4" customFormat="1" ht="24.95" customHeight="1" spans="1:45">
      <c r="A6" s="88" t="s">
        <v>222</v>
      </c>
      <c r="B6" s="194"/>
      <c r="C6" s="194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94"/>
      <c r="C7" s="194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95"/>
      <c r="C8" s="195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96"/>
      <c r="C9" s="196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7" sqref="E7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9"/>
  <sheetViews>
    <sheetView showGridLines="0" showZeros="0" zoomScale="85" zoomScaleNormal="85" topLeftCell="A17" workbookViewId="0">
      <selection activeCell="C5" sqref="C5:C17"/>
    </sheetView>
  </sheetViews>
  <sheetFormatPr defaultColWidth="6.75" defaultRowHeight="10.8"/>
  <cols>
    <col min="1" max="1" width="35.6296296296296" style="74" customWidth="1"/>
    <col min="2" max="3" width="15.6296296296296" style="74" customWidth="1"/>
    <col min="4" max="4" width="15.6296296296296" style="176" customWidth="1"/>
    <col min="5" max="5" width="9" style="74" customWidth="1"/>
    <col min="6" max="9" width="6" style="74" customWidth="1"/>
    <col min="10" max="10" width="9" style="74" customWidth="1"/>
    <col min="11" max="11" width="6.25" style="74" customWidth="1"/>
    <col min="12" max="48" width="9" style="74" customWidth="1"/>
    <col min="49" max="16384" width="6.75" style="74"/>
  </cols>
  <sheetData>
    <row r="1" ht="19.5" customHeight="1" spans="1:1">
      <c r="A1" s="4" t="s">
        <v>228</v>
      </c>
    </row>
    <row r="2" ht="26.25" customHeight="1" spans="1:48">
      <c r="A2" s="75" t="s">
        <v>229</v>
      </c>
      <c r="B2" s="75"/>
      <c r="C2" s="75"/>
      <c r="D2" s="177"/>
      <c r="E2" s="76"/>
      <c r="F2" s="76"/>
      <c r="G2" s="76"/>
      <c r="H2" s="76"/>
      <c r="I2" s="76"/>
      <c r="J2" s="76"/>
      <c r="K2" s="118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</row>
    <row r="3" ht="19.5" customHeight="1" spans="1:48">
      <c r="A3" s="77"/>
      <c r="B3" s="101"/>
      <c r="C3" s="102" t="s">
        <v>44</v>
      </c>
      <c r="D3" s="185" t="s">
        <v>45</v>
      </c>
      <c r="E3" s="104"/>
      <c r="F3" s="104"/>
      <c r="G3" s="104"/>
      <c r="H3" s="104"/>
      <c r="I3" s="104"/>
      <c r="J3" s="104"/>
      <c r="K3" s="119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</row>
    <row r="4" s="4" customFormat="1" ht="50.1" customHeight="1" spans="1:48">
      <c r="A4" s="81" t="s">
        <v>46</v>
      </c>
      <c r="B4" s="82" t="s">
        <v>230</v>
      </c>
      <c r="C4" s="83" t="s">
        <v>231</v>
      </c>
      <c r="D4" s="156" t="s">
        <v>232</v>
      </c>
      <c r="E4" s="80"/>
      <c r="F4" s="80"/>
      <c r="G4" s="80"/>
      <c r="H4" s="80"/>
      <c r="I4" s="80"/>
      <c r="J4" s="80"/>
      <c r="K4" s="12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78"/>
    </row>
    <row r="5" s="98" customFormat="1" ht="24.95" customHeight="1" spans="1:48">
      <c r="A5" s="105" t="s">
        <v>50</v>
      </c>
      <c r="B5" s="106">
        <v>988</v>
      </c>
      <c r="C5" s="106">
        <v>1060</v>
      </c>
      <c r="D5" s="186">
        <f>C5/B5</f>
        <v>1.07287449392713</v>
      </c>
      <c r="E5" s="109"/>
      <c r="F5" s="109"/>
      <c r="G5" s="109"/>
      <c r="H5" s="109"/>
      <c r="I5" s="109"/>
      <c r="J5" s="109"/>
      <c r="K5" s="113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22"/>
    </row>
    <row r="6" s="99" customFormat="1" ht="24.95" customHeight="1" spans="1:48">
      <c r="A6" s="187" t="s">
        <v>51</v>
      </c>
      <c r="B6" s="86">
        <v>987</v>
      </c>
      <c r="C6" s="86">
        <v>1038</v>
      </c>
      <c r="D6" s="186">
        <f t="shared" ref="D6:D27" si="0">C6/B6</f>
        <v>1.0516717325228</v>
      </c>
      <c r="E6" s="113"/>
      <c r="F6" s="113"/>
      <c r="G6" s="113"/>
      <c r="H6" s="113"/>
      <c r="I6" s="113"/>
      <c r="J6" s="113"/>
      <c r="K6" s="121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</row>
    <row r="7" s="100" customFormat="1" ht="24.95" customHeight="1" spans="1:4">
      <c r="A7" s="110" t="s">
        <v>52</v>
      </c>
      <c r="B7" s="188">
        <v>693</v>
      </c>
      <c r="C7" s="188">
        <v>774</v>
      </c>
      <c r="D7" s="189">
        <f t="shared" si="0"/>
        <v>1.11688311688312</v>
      </c>
    </row>
    <row r="8" s="100" customFormat="1" ht="24.95" customHeight="1" spans="1:4">
      <c r="A8" s="110" t="s">
        <v>53</v>
      </c>
      <c r="B8" s="188">
        <v>12</v>
      </c>
      <c r="C8" s="188">
        <v>17</v>
      </c>
      <c r="D8" s="189">
        <f t="shared" si="0"/>
        <v>1.41666666666667</v>
      </c>
    </row>
    <row r="9" s="100" customFormat="1" ht="24.95" customHeight="1" spans="1:4">
      <c r="A9" s="110" t="s">
        <v>54</v>
      </c>
      <c r="B9" s="188">
        <v>99</v>
      </c>
      <c r="C9" s="188">
        <v>109</v>
      </c>
      <c r="D9" s="189">
        <f t="shared" si="0"/>
        <v>1.1010101010101</v>
      </c>
    </row>
    <row r="10" s="100" customFormat="1" ht="24.95" customHeight="1" spans="1:4">
      <c r="A10" s="110" t="s">
        <v>55</v>
      </c>
      <c r="B10" s="188"/>
      <c r="C10" s="188"/>
      <c r="D10" s="189" t="e">
        <f t="shared" si="0"/>
        <v>#DIV/0!</v>
      </c>
    </row>
    <row r="11" s="100" customFormat="1" ht="24.95" customHeight="1" spans="1:4">
      <c r="A11" s="110" t="s">
        <v>56</v>
      </c>
      <c r="B11" s="188">
        <v>111</v>
      </c>
      <c r="C11" s="188">
        <v>60</v>
      </c>
      <c r="D11" s="189">
        <f t="shared" si="0"/>
        <v>0.540540540540541</v>
      </c>
    </row>
    <row r="12" s="100" customFormat="1" ht="24.95" customHeight="1" spans="1:4">
      <c r="A12" s="110" t="s">
        <v>57</v>
      </c>
      <c r="B12" s="188">
        <v>38</v>
      </c>
      <c r="C12" s="188">
        <v>40</v>
      </c>
      <c r="D12" s="189">
        <f t="shared" si="0"/>
        <v>1.05263157894737</v>
      </c>
    </row>
    <row r="13" s="100" customFormat="1" ht="24.95" customHeight="1" spans="1:4">
      <c r="A13" s="110" t="s">
        <v>58</v>
      </c>
      <c r="B13" s="188">
        <v>30</v>
      </c>
      <c r="C13" s="188">
        <v>35</v>
      </c>
      <c r="D13" s="189">
        <f t="shared" si="0"/>
        <v>1.16666666666667</v>
      </c>
    </row>
    <row r="14" s="100" customFormat="1" ht="24.95" customHeight="1" spans="1:4">
      <c r="A14" s="110" t="s">
        <v>59</v>
      </c>
      <c r="B14" s="188">
        <v>2</v>
      </c>
      <c r="C14" s="188">
        <v>2</v>
      </c>
      <c r="D14" s="189">
        <f t="shared" si="0"/>
        <v>1</v>
      </c>
    </row>
    <row r="15" s="100" customFormat="1" ht="24.95" customHeight="1" spans="1:4">
      <c r="A15" s="110" t="s">
        <v>60</v>
      </c>
      <c r="B15" s="188">
        <v>1</v>
      </c>
      <c r="C15" s="188"/>
      <c r="D15" s="189">
        <f t="shared" si="0"/>
        <v>0</v>
      </c>
    </row>
    <row r="16" s="100" customFormat="1" ht="24.95" customHeight="1" spans="1:4">
      <c r="A16" s="110" t="s">
        <v>61</v>
      </c>
      <c r="B16" s="188"/>
      <c r="C16" s="188"/>
      <c r="D16" s="189"/>
    </row>
    <row r="17" s="100" customFormat="1" ht="24.95" customHeight="1" spans="1:4">
      <c r="A17" s="110" t="s">
        <v>62</v>
      </c>
      <c r="B17" s="188">
        <v>1</v>
      </c>
      <c r="C17" s="188">
        <v>1</v>
      </c>
      <c r="D17" s="189">
        <f t="shared" si="0"/>
        <v>1</v>
      </c>
    </row>
    <row r="18" s="100" customFormat="1" ht="24.95" customHeight="1" spans="1:4">
      <c r="A18" s="110" t="s">
        <v>63</v>
      </c>
      <c r="B18" s="188"/>
      <c r="C18" s="188"/>
      <c r="D18" s="189"/>
    </row>
    <row r="19" s="100" customFormat="1" ht="24.95" customHeight="1" spans="1:4">
      <c r="A19" s="110" t="s">
        <v>64</v>
      </c>
      <c r="B19" s="188"/>
      <c r="C19" s="188"/>
      <c r="D19" s="189"/>
    </row>
    <row r="20" s="100" customFormat="1" ht="24.95" customHeight="1" spans="1:4">
      <c r="A20" s="110" t="s">
        <v>65</v>
      </c>
      <c r="B20" s="188"/>
      <c r="C20" s="188"/>
      <c r="D20" s="189"/>
    </row>
    <row r="21" s="100" customFormat="1" ht="24.95" customHeight="1" spans="1:4">
      <c r="A21" s="110" t="s">
        <v>66</v>
      </c>
      <c r="B21" s="188"/>
      <c r="C21" s="188"/>
      <c r="D21" s="189"/>
    </row>
    <row r="22" s="100" customFormat="1" ht="24.95" customHeight="1" spans="1:4">
      <c r="A22" s="187" t="s">
        <v>67</v>
      </c>
      <c r="B22" s="190">
        <v>1</v>
      </c>
      <c r="C22" s="190">
        <v>22</v>
      </c>
      <c r="D22" s="186">
        <f t="shared" si="0"/>
        <v>22</v>
      </c>
    </row>
    <row r="23" s="100" customFormat="1" ht="24.95" customHeight="1" spans="1:4">
      <c r="A23" s="110" t="s">
        <v>68</v>
      </c>
      <c r="B23" s="188"/>
      <c r="C23" s="188"/>
      <c r="D23" s="189"/>
    </row>
    <row r="24" s="100" customFormat="1" ht="24.95" customHeight="1" spans="1:4">
      <c r="A24" s="110" t="s">
        <v>69</v>
      </c>
      <c r="B24" s="188"/>
      <c r="C24" s="188">
        <v>2</v>
      </c>
      <c r="D24" s="189"/>
    </row>
    <row r="25" s="100" customFormat="1" ht="24.95" customHeight="1" spans="1:4">
      <c r="A25" s="110" t="s">
        <v>70</v>
      </c>
      <c r="B25" s="188">
        <v>1</v>
      </c>
      <c r="C25" s="188"/>
      <c r="D25" s="189">
        <f t="shared" si="0"/>
        <v>0</v>
      </c>
    </row>
    <row r="26" s="100" customFormat="1" ht="24.95" customHeight="1" spans="1:4">
      <c r="A26" s="110" t="s">
        <v>71</v>
      </c>
      <c r="B26" s="188"/>
      <c r="C26" s="188">
        <v>20</v>
      </c>
      <c r="D26" s="189" t="e">
        <f t="shared" si="0"/>
        <v>#DIV/0!</v>
      </c>
    </row>
    <row r="27" s="100" customFormat="1" ht="24.95" customHeight="1" spans="1:4">
      <c r="A27" s="110" t="s">
        <v>72</v>
      </c>
      <c r="B27" s="188"/>
      <c r="C27" s="188"/>
      <c r="D27" s="189" t="e">
        <f t="shared" si="0"/>
        <v>#DIV/0!</v>
      </c>
    </row>
    <row r="28" s="100" customFormat="1" ht="24.95" customHeight="1" spans="1:4">
      <c r="A28" s="110" t="s">
        <v>73</v>
      </c>
      <c r="B28" s="188"/>
      <c r="C28" s="188"/>
      <c r="D28" s="189"/>
    </row>
    <row r="29" s="100" customFormat="1" ht="24.95" customHeight="1" spans="1:4">
      <c r="A29" s="114" t="s">
        <v>74</v>
      </c>
      <c r="B29" s="191"/>
      <c r="C29" s="191"/>
      <c r="D29" s="192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E2" sqref="E2"/>
    </sheetView>
  </sheetViews>
  <sheetFormatPr defaultColWidth="9" defaultRowHeight="42.75" customHeight="1" outlineLevelRow="1" outlineLevelCol="3"/>
  <cols>
    <col min="1" max="3" width="20.6296296296296" style="70" customWidth="1"/>
    <col min="4" max="4" width="40.6296296296296" style="70" customWidth="1"/>
    <col min="5" max="5" width="28.8796296296296" style="70" customWidth="1"/>
    <col min="6" max="16384" width="9" style="70"/>
  </cols>
  <sheetData>
    <row r="1" ht="70.5" customHeight="1" spans="1:4">
      <c r="A1" s="71" t="s">
        <v>233</v>
      </c>
      <c r="B1" s="72"/>
      <c r="C1" s="72"/>
      <c r="D1" s="72"/>
    </row>
    <row r="2" ht="252" customHeight="1" spans="1:4">
      <c r="A2" s="171" t="s">
        <v>234</v>
      </c>
      <c r="B2" s="172"/>
      <c r="C2" s="172"/>
      <c r="D2" s="173"/>
    </row>
  </sheetData>
  <mergeCells count="2">
    <mergeCell ref="A1:D1"/>
    <mergeCell ref="A2:D2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0"/>
  <sheetViews>
    <sheetView showGridLines="0" showZeros="0" topLeftCell="A2" workbookViewId="0">
      <selection activeCell="J20" sqref="J20"/>
    </sheetView>
  </sheetViews>
  <sheetFormatPr defaultColWidth="6.75" defaultRowHeight="10.8"/>
  <cols>
    <col min="1" max="1" width="35.6296296296296" style="74" customWidth="1"/>
    <col min="2" max="2" width="15.6296296296296" style="74" customWidth="1"/>
    <col min="3" max="3" width="15.6296296296296" style="175" customWidth="1"/>
    <col min="4" max="4" width="15.6296296296296" style="176" customWidth="1"/>
    <col min="5" max="44" width="9" style="74" customWidth="1"/>
    <col min="45" max="16384" width="6.75" style="74"/>
  </cols>
  <sheetData>
    <row r="1" ht="19.5" customHeight="1" spans="1:1">
      <c r="A1" s="4" t="s">
        <v>235</v>
      </c>
    </row>
    <row r="2" ht="30.75" customHeight="1" spans="1:44">
      <c r="A2" s="75" t="s">
        <v>236</v>
      </c>
      <c r="B2" s="75"/>
      <c r="C2" s="75"/>
      <c r="D2" s="17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="4" customFormat="1" ht="19.5" customHeight="1" spans="1:44">
      <c r="A3" s="77"/>
      <c r="B3" s="78"/>
      <c r="C3" s="178"/>
      <c r="D3" s="1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</row>
    <row r="4" s="4" customFormat="1" ht="50.1" customHeight="1" spans="1:44">
      <c r="A4" s="81" t="s">
        <v>46</v>
      </c>
      <c r="B4" s="82" t="s">
        <v>237</v>
      </c>
      <c r="C4" s="83" t="s">
        <v>238</v>
      </c>
      <c r="D4" s="156" t="s">
        <v>239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97"/>
    </row>
    <row r="5" s="4" customFormat="1" ht="24.95" customHeight="1" spans="1:4">
      <c r="A5" s="85" t="s">
        <v>79</v>
      </c>
      <c r="B5" s="106">
        <f>SUM(B6:B30)</f>
        <v>2965</v>
      </c>
      <c r="C5" s="180">
        <v>3036</v>
      </c>
      <c r="D5" s="181">
        <f>C5/B5</f>
        <v>1.02394603709949</v>
      </c>
    </row>
    <row r="6" s="4" customFormat="1" ht="23.25" customHeight="1" spans="1:44">
      <c r="A6" s="88" t="s">
        <v>80</v>
      </c>
      <c r="B6" s="89">
        <v>777</v>
      </c>
      <c r="C6" s="180">
        <v>839</v>
      </c>
      <c r="D6" s="181">
        <f t="shared" ref="D6:D27" si="0">C6/B6</f>
        <v>1.07979407979408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</row>
    <row r="7" s="4" customFormat="1" ht="23.25" customHeight="1" spans="1:44">
      <c r="A7" s="88" t="s">
        <v>81</v>
      </c>
      <c r="B7" s="89"/>
      <c r="C7" s="180"/>
      <c r="D7" s="181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="4" customFormat="1" ht="23.25" customHeight="1" spans="1:44">
      <c r="A8" s="88" t="s">
        <v>82</v>
      </c>
      <c r="B8" s="89"/>
      <c r="C8" s="180"/>
      <c r="D8" s="181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="4" customFormat="1" ht="23.25" customHeight="1" spans="1:44">
      <c r="A9" s="88" t="s">
        <v>83</v>
      </c>
      <c r="B9" s="89"/>
      <c r="C9" s="180"/>
      <c r="D9" s="18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</row>
    <row r="10" s="4" customFormat="1" ht="23.25" customHeight="1" spans="1:44">
      <c r="A10" s="88" t="s">
        <v>84</v>
      </c>
      <c r="B10" s="89"/>
      <c r="C10" s="180"/>
      <c r="D10" s="181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</row>
    <row r="11" s="4" customFormat="1" ht="23.25" customHeight="1" spans="1:44">
      <c r="A11" s="88" t="s">
        <v>85</v>
      </c>
      <c r="B11" s="89"/>
      <c r="C11" s="180"/>
      <c r="D11" s="181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</row>
    <row r="12" s="4" customFormat="1" ht="23.25" customHeight="1" spans="1:44">
      <c r="A12" s="88" t="s">
        <v>86</v>
      </c>
      <c r="B12" s="89">
        <v>95</v>
      </c>
      <c r="C12" s="180">
        <v>80</v>
      </c>
      <c r="D12" s="181">
        <f t="shared" si="0"/>
        <v>0.842105263157895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</row>
    <row r="13" s="4" customFormat="1" ht="23.25" customHeight="1" spans="1:44">
      <c r="A13" s="88" t="s">
        <v>87</v>
      </c>
      <c r="B13" s="89">
        <v>459</v>
      </c>
      <c r="C13" s="180">
        <v>544</v>
      </c>
      <c r="D13" s="181">
        <f t="shared" si="0"/>
        <v>1.18518518518519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</row>
    <row r="14" s="4" customFormat="1" ht="23.25" customHeight="1" spans="1:44">
      <c r="A14" s="88" t="s">
        <v>88</v>
      </c>
      <c r="B14" s="89">
        <v>101</v>
      </c>
      <c r="C14" s="180">
        <v>114</v>
      </c>
      <c r="D14" s="181">
        <f t="shared" si="0"/>
        <v>1.12871287128713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</row>
    <row r="15" s="4" customFormat="1" ht="23.25" customHeight="1" spans="1:44">
      <c r="A15" s="88" t="s">
        <v>89</v>
      </c>
      <c r="B15" s="89">
        <v>203</v>
      </c>
      <c r="C15" s="180">
        <v>170</v>
      </c>
      <c r="D15" s="181">
        <f t="shared" si="0"/>
        <v>0.83743842364532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</row>
    <row r="16" s="4" customFormat="1" ht="23.25" customHeight="1" spans="1:44">
      <c r="A16" s="88" t="s">
        <v>90</v>
      </c>
      <c r="B16" s="89">
        <v>92</v>
      </c>
      <c r="C16" s="180">
        <v>107</v>
      </c>
      <c r="D16" s="181">
        <f t="shared" si="0"/>
        <v>1.16304347826087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</row>
    <row r="17" s="4" customFormat="1" ht="23.25" customHeight="1" spans="1:44">
      <c r="A17" s="88" t="s">
        <v>91</v>
      </c>
      <c r="B17" s="89">
        <v>1074</v>
      </c>
      <c r="C17" s="180">
        <v>1017</v>
      </c>
      <c r="D17" s="181">
        <f t="shared" si="0"/>
        <v>0.946927374301676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</row>
    <row r="18" s="4" customFormat="1" ht="23.25" customHeight="1" spans="1:44">
      <c r="A18" s="88" t="s">
        <v>92</v>
      </c>
      <c r="B18" s="89"/>
      <c r="C18" s="180"/>
      <c r="D18" s="181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</row>
    <row r="19" s="4" customFormat="1" ht="23.25" customHeight="1" spans="1:44">
      <c r="A19" s="88" t="s">
        <v>93</v>
      </c>
      <c r="B19" s="89"/>
      <c r="C19" s="180"/>
      <c r="D19" s="181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</row>
    <row r="20" s="4" customFormat="1" ht="23.25" customHeight="1" spans="1:44">
      <c r="A20" s="88" t="s">
        <v>94</v>
      </c>
      <c r="B20" s="89"/>
      <c r="C20" s="180"/>
      <c r="D20" s="181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</row>
    <row r="21" s="4" customFormat="1" ht="23.25" customHeight="1" spans="1:44">
      <c r="A21" s="88" t="s">
        <v>95</v>
      </c>
      <c r="B21" s="89"/>
      <c r="C21" s="180"/>
      <c r="D21" s="18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</row>
    <row r="22" s="4" customFormat="1" ht="23.25" customHeight="1" spans="1:44">
      <c r="A22" s="88" t="s">
        <v>96</v>
      </c>
      <c r="B22" s="89"/>
      <c r="C22" s="180"/>
      <c r="D22" s="181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</row>
    <row r="23" s="4" customFormat="1" ht="23.25" customHeight="1" spans="1:44">
      <c r="A23" s="88" t="s">
        <v>97</v>
      </c>
      <c r="B23" s="89"/>
      <c r="C23" s="180"/>
      <c r="D23" s="181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</row>
    <row r="24" s="4" customFormat="1" ht="23.25" customHeight="1" spans="1:44">
      <c r="A24" s="88" t="s">
        <v>98</v>
      </c>
      <c r="B24" s="89">
        <v>101</v>
      </c>
      <c r="C24" s="180">
        <v>135</v>
      </c>
      <c r="D24" s="181">
        <f t="shared" si="0"/>
        <v>1.33663366336634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</row>
    <row r="25" s="4" customFormat="1" ht="23.25" customHeight="1" spans="1:44">
      <c r="A25" s="88" t="s">
        <v>99</v>
      </c>
      <c r="B25" s="89"/>
      <c r="C25" s="180"/>
      <c r="D25" s="181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</row>
    <row r="26" s="4" customFormat="1" ht="23.25" customHeight="1" spans="1:44">
      <c r="A26" s="88" t="s">
        <v>100</v>
      </c>
      <c r="B26" s="89"/>
      <c r="C26" s="180"/>
      <c r="D26" s="181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</row>
    <row r="27" s="4" customFormat="1" ht="23.25" customHeight="1" spans="1:44">
      <c r="A27" s="88" t="s">
        <v>240</v>
      </c>
      <c r="B27" s="89">
        <v>63</v>
      </c>
      <c r="C27" s="180">
        <v>30</v>
      </c>
      <c r="D27" s="181">
        <f t="shared" si="0"/>
        <v>0.476190476190476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="4" customFormat="1" ht="23.25" customHeight="1" spans="1:44">
      <c r="A28" s="88" t="s">
        <v>241</v>
      </c>
      <c r="B28" s="89"/>
      <c r="C28" s="180"/>
      <c r="D28" s="181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</row>
    <row r="29" s="4" customFormat="1" ht="23.25" customHeight="1" spans="1:44">
      <c r="A29" s="88" t="s">
        <v>242</v>
      </c>
      <c r="B29" s="89"/>
      <c r="C29" s="180"/>
      <c r="D29" s="18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</row>
    <row r="30" s="4" customFormat="1" ht="23.25" customHeight="1" spans="1:44">
      <c r="A30" s="93" t="s">
        <v>243</v>
      </c>
      <c r="B30" s="182"/>
      <c r="C30" s="183"/>
      <c r="D30" s="184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0" workbookViewId="0">
      <selection activeCell="D44" sqref="D44"/>
    </sheetView>
  </sheetViews>
  <sheetFormatPr defaultColWidth="9" defaultRowHeight="13.8" outlineLevelCol="1"/>
  <cols>
    <col min="2" max="2" width="74.8796296296296" customWidth="1"/>
  </cols>
  <sheetData>
    <row r="1" ht="58.5" customHeight="1" spans="2:2">
      <c r="B1" s="247" t="s">
        <v>1</v>
      </c>
    </row>
    <row r="2" ht="25.5" customHeight="1" spans="2:2">
      <c r="B2" s="248" t="s">
        <v>2</v>
      </c>
    </row>
    <row r="3" s="246" customFormat="1" ht="25.5" customHeight="1" spans="2:2">
      <c r="B3" s="249" t="s">
        <v>3</v>
      </c>
    </row>
    <row r="4" s="246" customFormat="1" ht="25.5" customHeight="1" spans="2:2">
      <c r="B4" s="250" t="s">
        <v>4</v>
      </c>
    </row>
    <row r="5" s="246" customFormat="1" ht="25.5" customHeight="1" spans="2:2">
      <c r="B5" s="250" t="s">
        <v>5</v>
      </c>
    </row>
    <row r="6" s="246" customFormat="1" ht="25.5" customHeight="1" spans="2:2">
      <c r="B6" s="250" t="s">
        <v>6</v>
      </c>
    </row>
    <row r="7" s="246" customFormat="1" ht="25.5" customHeight="1" spans="2:2">
      <c r="B7" s="250" t="s">
        <v>7</v>
      </c>
    </row>
    <row r="8" s="246" customFormat="1" ht="25.5" customHeight="1" spans="2:2">
      <c r="B8" s="250" t="s">
        <v>8</v>
      </c>
    </row>
    <row r="9" s="246" customFormat="1" ht="25.5" customHeight="1" spans="2:2">
      <c r="B9" s="249" t="s">
        <v>9</v>
      </c>
    </row>
    <row r="10" s="246" customFormat="1" ht="25.5" customHeight="1" spans="2:2">
      <c r="B10" s="250" t="s">
        <v>10</v>
      </c>
    </row>
    <row r="11" s="246" customFormat="1" ht="25.5" customHeight="1" spans="2:2">
      <c r="B11" s="250" t="s">
        <v>11</v>
      </c>
    </row>
    <row r="12" s="246" customFormat="1" ht="25.5" customHeight="1" spans="2:2">
      <c r="B12" s="250" t="s">
        <v>12</v>
      </c>
    </row>
    <row r="13" s="246" customFormat="1" ht="25.5" customHeight="1" spans="2:2">
      <c r="B13" s="250" t="s">
        <v>13</v>
      </c>
    </row>
    <row r="14" s="246" customFormat="1" ht="25.5" customHeight="1" spans="2:2">
      <c r="B14" s="250" t="s">
        <v>14</v>
      </c>
    </row>
    <row r="15" s="246" customFormat="1" ht="25.5" customHeight="1" spans="2:2">
      <c r="B15" s="249" t="s">
        <v>15</v>
      </c>
    </row>
    <row r="16" s="246" customFormat="1" ht="25.5" customHeight="1" spans="2:2">
      <c r="B16" s="250" t="s">
        <v>16</v>
      </c>
    </row>
    <row r="17" s="246" customFormat="1" ht="25.5" customHeight="1" spans="2:2">
      <c r="B17" s="250" t="s">
        <v>17</v>
      </c>
    </row>
    <row r="18" s="246" customFormat="1" ht="25.5" customHeight="1" spans="2:2">
      <c r="B18" s="250" t="s">
        <v>18</v>
      </c>
    </row>
    <row r="19" s="246" customFormat="1" ht="25.5" customHeight="1" spans="2:2">
      <c r="B19" s="250" t="s">
        <v>19</v>
      </c>
    </row>
    <row r="20" ht="25.5" customHeight="1" spans="2:2">
      <c r="B20" s="248" t="s">
        <v>20</v>
      </c>
    </row>
    <row r="21" ht="25.5" customHeight="1" spans="2:2">
      <c r="B21" s="249" t="s">
        <v>3</v>
      </c>
    </row>
    <row r="22" ht="25.5" customHeight="1" spans="2:2">
      <c r="B22" s="250" t="s">
        <v>21</v>
      </c>
    </row>
    <row r="23" ht="25.5" customHeight="1" spans="2:2">
      <c r="B23" s="250" t="s">
        <v>22</v>
      </c>
    </row>
    <row r="24" ht="25.5" customHeight="1" spans="2:2">
      <c r="B24" s="250" t="s">
        <v>23</v>
      </c>
    </row>
    <row r="25" ht="25.5" customHeight="1" spans="2:2">
      <c r="B25" s="250" t="s">
        <v>24</v>
      </c>
    </row>
    <row r="26" ht="25.5" customHeight="1" spans="2:2">
      <c r="B26" s="250" t="s">
        <v>25</v>
      </c>
    </row>
    <row r="27" ht="25.5" customHeight="1" spans="2:2">
      <c r="B27" s="249" t="s">
        <v>9</v>
      </c>
    </row>
    <row r="28" ht="25.5" customHeight="1" spans="2:2">
      <c r="B28" s="250" t="s">
        <v>26</v>
      </c>
    </row>
    <row r="29" ht="25.5" customHeight="1" spans="2:2">
      <c r="B29" s="250" t="s">
        <v>27</v>
      </c>
    </row>
    <row r="30" ht="25.5" customHeight="1" spans="2:2">
      <c r="B30" s="250" t="s">
        <v>28</v>
      </c>
    </row>
    <row r="31" ht="25.5" customHeight="1" spans="2:2">
      <c r="B31" s="250" t="s">
        <v>29</v>
      </c>
    </row>
    <row r="32" ht="25.5" customHeight="1" spans="2:2">
      <c r="B32" s="250" t="s">
        <v>30</v>
      </c>
    </row>
    <row r="33" ht="25.5" customHeight="1" spans="2:2">
      <c r="B33" s="249" t="s">
        <v>15</v>
      </c>
    </row>
    <row r="34" ht="25.5" customHeight="1" spans="2:2">
      <c r="B34" s="250" t="s">
        <v>31</v>
      </c>
    </row>
    <row r="35" ht="25.5" customHeight="1" spans="2:2">
      <c r="B35" s="250" t="s">
        <v>32</v>
      </c>
    </row>
    <row r="36" ht="25.5" customHeight="1" spans="2:2">
      <c r="B36" s="250" t="s">
        <v>33</v>
      </c>
    </row>
    <row r="37" ht="25.5" customHeight="1" spans="2:2">
      <c r="B37" s="250" t="s">
        <v>34</v>
      </c>
    </row>
    <row r="38" ht="25.5" customHeight="1" spans="2:2">
      <c r="B38" s="248" t="s">
        <v>35</v>
      </c>
    </row>
    <row r="39" ht="25.5" customHeight="1" spans="2:2">
      <c r="B39" s="251" t="s">
        <v>36</v>
      </c>
    </row>
    <row r="40" ht="25.5" customHeight="1" spans="2:2">
      <c r="B40" s="251" t="s">
        <v>37</v>
      </c>
    </row>
    <row r="41" ht="25.5" customHeight="1" spans="2:2">
      <c r="B41" s="251" t="s">
        <v>38</v>
      </c>
    </row>
    <row r="42" ht="25.5" customHeight="1" spans="2:2">
      <c r="B42" s="251" t="s">
        <v>39</v>
      </c>
    </row>
    <row r="43" ht="25.5" customHeight="1" spans="2:2">
      <c r="B43" s="251" t="s">
        <v>40</v>
      </c>
    </row>
    <row r="44" ht="25.5" customHeight="1" spans="2:2">
      <c r="B44" s="251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"/>
  <sheetViews>
    <sheetView workbookViewId="0">
      <selection activeCell="G27" sqref="G27"/>
    </sheetView>
  </sheetViews>
  <sheetFormatPr defaultColWidth="9" defaultRowHeight="13.8" outlineLevelRow="1"/>
  <cols>
    <col min="1" max="3" width="20.6296296296296" style="70" customWidth="1"/>
    <col min="4" max="4" width="40.6296296296296" style="70" customWidth="1"/>
    <col min="5" max="5" width="28.8796296296296" style="70" customWidth="1"/>
    <col min="6" max="16384" width="9" style="70"/>
  </cols>
  <sheetData>
    <row r="1" ht="77.25" customHeight="1" spans="1:4">
      <c r="A1" s="71" t="s">
        <v>244</v>
      </c>
      <c r="B1" s="72"/>
      <c r="C1" s="72"/>
      <c r="D1" s="72"/>
    </row>
    <row r="2" ht="409.5" customHeight="1" spans="1:9">
      <c r="A2" s="171" t="s">
        <v>245</v>
      </c>
      <c r="B2" s="172"/>
      <c r="C2" s="172"/>
      <c r="D2" s="173"/>
      <c r="I2" s="174"/>
    </row>
  </sheetData>
  <mergeCells count="2">
    <mergeCell ref="A1:D1"/>
    <mergeCell ref="A2:D2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70" zoomScaleNormal="70" topLeftCell="A43" workbookViewId="0">
      <selection activeCell="C61" sqref="C61"/>
    </sheetView>
  </sheetViews>
  <sheetFormatPr defaultColWidth="6.75" defaultRowHeight="10.8"/>
  <cols>
    <col min="1" max="1" width="47.75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246</v>
      </c>
    </row>
    <row r="2" s="123" customFormat="1" ht="33" customHeight="1" spans="1:254">
      <c r="A2" s="127" t="s">
        <v>247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9" t="s">
        <v>248</v>
      </c>
      <c r="C4" s="169" t="s">
        <v>231</v>
      </c>
      <c r="D4" s="84" t="s">
        <v>239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70" t="s">
        <v>110</v>
      </c>
      <c r="B5" s="134">
        <f>SUM(B6:B17)</f>
        <v>1782</v>
      </c>
      <c r="C5" s="126">
        <v>1874</v>
      </c>
      <c r="D5" s="135">
        <f>C5/B5</f>
        <v>1.05162738496072</v>
      </c>
    </row>
    <row r="6" s="126" customFormat="1" ht="24.95" customHeight="1" spans="1:4">
      <c r="A6" s="170" t="s">
        <v>111</v>
      </c>
      <c r="B6" s="134"/>
      <c r="D6" s="135"/>
    </row>
    <row r="7" s="126" customFormat="1" ht="24.95" customHeight="1" spans="1:4">
      <c r="A7" s="170" t="s">
        <v>112</v>
      </c>
      <c r="B7" s="134"/>
      <c r="D7" s="135"/>
    </row>
    <row r="8" s="126" customFormat="1" ht="24.95" customHeight="1" spans="1:4">
      <c r="A8" s="170" t="s">
        <v>113</v>
      </c>
      <c r="B8" s="134"/>
      <c r="D8" s="135"/>
    </row>
    <row r="9" s="126" customFormat="1" ht="24.95" customHeight="1" spans="1:4">
      <c r="A9" s="170" t="s">
        <v>114</v>
      </c>
      <c r="B9" s="134"/>
      <c r="D9" s="135"/>
    </row>
    <row r="10" s="126" customFormat="1" ht="24.95" customHeight="1" spans="1:4">
      <c r="A10" s="170" t="s">
        <v>115</v>
      </c>
      <c r="B10" s="134">
        <v>1409</v>
      </c>
      <c r="C10" s="126">
        <v>1459</v>
      </c>
      <c r="D10" s="135">
        <f>C10/B10</f>
        <v>1.03548616039745</v>
      </c>
    </row>
    <row r="11" s="126" customFormat="1" ht="24.95" customHeight="1" spans="1:4">
      <c r="A11" s="170" t="s">
        <v>116</v>
      </c>
      <c r="B11" s="134">
        <v>373</v>
      </c>
      <c r="C11" s="126">
        <v>415</v>
      </c>
      <c r="D11" s="135">
        <f>C11/B11</f>
        <v>1.11260053619303</v>
      </c>
    </row>
    <row r="12" s="126" customFormat="1" ht="24.95" customHeight="1" spans="1:4">
      <c r="A12" s="170" t="s">
        <v>117</v>
      </c>
      <c r="B12" s="134"/>
      <c r="D12" s="135"/>
    </row>
    <row r="13" s="126" customFormat="1" ht="24.95" customHeight="1" spans="1:4">
      <c r="A13" s="170" t="s">
        <v>118</v>
      </c>
      <c r="B13" s="134"/>
      <c r="D13" s="135"/>
    </row>
    <row r="14" s="126" customFormat="1" ht="24.95" customHeight="1" spans="1:4">
      <c r="A14" s="170" t="s">
        <v>119</v>
      </c>
      <c r="B14" s="134"/>
      <c r="D14" s="135"/>
    </row>
    <row r="15" s="126" customFormat="1" ht="24.95" customHeight="1" spans="1:4">
      <c r="A15" s="170" t="s">
        <v>120</v>
      </c>
      <c r="B15" s="134"/>
      <c r="D15" s="135"/>
    </row>
    <row r="16" s="126" customFormat="1" ht="24.95" customHeight="1" spans="1:4">
      <c r="A16" s="170" t="s">
        <v>121</v>
      </c>
      <c r="B16" s="134"/>
      <c r="D16" s="135"/>
    </row>
    <row r="17" s="126" customFormat="1" ht="24.95" customHeight="1" spans="1:4">
      <c r="A17" s="136" t="s">
        <v>122</v>
      </c>
      <c r="B17" s="134"/>
      <c r="D17" s="135"/>
    </row>
    <row r="18" s="126" customFormat="1" ht="24.95" customHeight="1" spans="1:4">
      <c r="A18" s="136" t="s">
        <v>123</v>
      </c>
      <c r="B18" s="134"/>
      <c r="D18" s="135"/>
    </row>
    <row r="19" s="126" customFormat="1" ht="24.95" customHeight="1" spans="1:4">
      <c r="A19" s="136" t="s">
        <v>124</v>
      </c>
      <c r="B19" s="134"/>
      <c r="D19" s="135"/>
    </row>
    <row r="20" s="126" customFormat="1" ht="24.95" customHeight="1" spans="1:4">
      <c r="A20" s="136" t="s">
        <v>125</v>
      </c>
      <c r="B20" s="134"/>
      <c r="D20" s="135"/>
    </row>
    <row r="21" s="126" customFormat="1" ht="24.95" customHeight="1" spans="1:4">
      <c r="A21" s="136" t="s">
        <v>126</v>
      </c>
      <c r="B21" s="134"/>
      <c r="D21" s="135"/>
    </row>
    <row r="22" s="126" customFormat="1" ht="24.95" customHeight="1" spans="1:4">
      <c r="A22" s="136" t="s">
        <v>127</v>
      </c>
      <c r="B22" s="134"/>
      <c r="D22" s="135"/>
    </row>
    <row r="23" s="126" customFormat="1" ht="24.95" customHeight="1" spans="1:4">
      <c r="A23" s="136" t="s">
        <v>128</v>
      </c>
      <c r="B23" s="134"/>
      <c r="D23" s="135"/>
    </row>
    <row r="24" s="126" customFormat="1" ht="24.95" customHeight="1" spans="1:4">
      <c r="A24" s="136" t="s">
        <v>129</v>
      </c>
      <c r="B24" s="134"/>
      <c r="D24" s="135"/>
    </row>
    <row r="25" s="126" customFormat="1" ht="24.95" customHeight="1" spans="1:4">
      <c r="A25" s="136" t="s">
        <v>130</v>
      </c>
      <c r="B25" s="134"/>
      <c r="D25" s="135"/>
    </row>
    <row r="26" s="126" customFormat="1" ht="24.95" customHeight="1" spans="1:4">
      <c r="A26" s="136" t="s">
        <v>131</v>
      </c>
      <c r="B26" s="134"/>
      <c r="D26" s="135"/>
    </row>
    <row r="27" s="126" customFormat="1" ht="24.95" customHeight="1" spans="1:4">
      <c r="A27" s="136" t="s">
        <v>132</v>
      </c>
      <c r="B27" s="134"/>
      <c r="D27" s="135"/>
    </row>
    <row r="28" s="126" customFormat="1" ht="24.95" customHeight="1" spans="1:4">
      <c r="A28" s="136" t="s">
        <v>133</v>
      </c>
      <c r="B28" s="134"/>
      <c r="D28" s="135"/>
    </row>
    <row r="29" s="126" customFormat="1" ht="24.95" customHeight="1" spans="1:4">
      <c r="A29" s="136" t="s">
        <v>134</v>
      </c>
      <c r="B29" s="134"/>
      <c r="D29" s="135"/>
    </row>
    <row r="30" s="126" customFormat="1" ht="24.95" customHeight="1" spans="1:4">
      <c r="A30" s="136" t="s">
        <v>135</v>
      </c>
      <c r="B30" s="134"/>
      <c r="D30" s="135"/>
    </row>
    <row r="31" s="126" customFormat="1" ht="24.95" customHeight="1" spans="1:4">
      <c r="A31" s="136" t="s">
        <v>136</v>
      </c>
      <c r="B31" s="134"/>
      <c r="D31" s="135"/>
    </row>
    <row r="32" s="126" customFormat="1" ht="24.95" customHeight="1" spans="1:4">
      <c r="A32" s="136" t="s">
        <v>137</v>
      </c>
      <c r="B32" s="134"/>
      <c r="D32" s="135"/>
    </row>
    <row r="33" s="126" customFormat="1" ht="24.95" customHeight="1" spans="1:4">
      <c r="A33" s="136" t="s">
        <v>138</v>
      </c>
      <c r="B33" s="134"/>
      <c r="D33" s="135"/>
    </row>
    <row r="34" s="126" customFormat="1" ht="24.95" customHeight="1" spans="1:4">
      <c r="A34" s="136" t="s">
        <v>139</v>
      </c>
      <c r="B34" s="134"/>
      <c r="D34" s="135"/>
    </row>
    <row r="35" s="126" customFormat="1" ht="24.95" customHeight="1" spans="1:4">
      <c r="A35" s="136" t="s">
        <v>140</v>
      </c>
      <c r="B35" s="134"/>
      <c r="D35" s="135"/>
    </row>
    <row r="36" s="126" customFormat="1" ht="24.95" customHeight="1" spans="1:4">
      <c r="A36" s="136" t="s">
        <v>141</v>
      </c>
      <c r="B36" s="134"/>
      <c r="D36" s="135"/>
    </row>
    <row r="37" s="126" customFormat="1" ht="24.95" customHeight="1" spans="1:4">
      <c r="A37" s="136" t="s">
        <v>142</v>
      </c>
      <c r="B37" s="134"/>
      <c r="D37" s="135"/>
    </row>
    <row r="38" s="126" customFormat="1" ht="24.95" customHeight="1" spans="1:4">
      <c r="A38" s="136" t="s">
        <v>143</v>
      </c>
      <c r="B38" s="134"/>
      <c r="D38" s="135"/>
    </row>
    <row r="39" s="126" customFormat="1" ht="24.95" customHeight="1" spans="1:4">
      <c r="A39" s="136" t="s">
        <v>144</v>
      </c>
      <c r="B39" s="134">
        <f>SUM(B40:B60)</f>
        <v>141</v>
      </c>
      <c r="C39" s="126">
        <v>112</v>
      </c>
      <c r="D39" s="135">
        <f>C39/B39</f>
        <v>0.794326241134752</v>
      </c>
    </row>
    <row r="40" s="126" customFormat="1" ht="24.95" customHeight="1" spans="1:4">
      <c r="A40" s="136" t="s">
        <v>145</v>
      </c>
      <c r="B40" s="134">
        <v>29</v>
      </c>
      <c r="D40" s="135">
        <f>C40/B40</f>
        <v>0</v>
      </c>
    </row>
    <row r="41" s="126" customFormat="1" ht="24.95" customHeight="1" spans="1:4">
      <c r="A41" s="136" t="s">
        <v>146</v>
      </c>
      <c r="B41" s="134"/>
      <c r="D41" s="135"/>
    </row>
    <row r="42" s="126" customFormat="1" ht="24.95" customHeight="1" spans="1:4">
      <c r="A42" s="136" t="s">
        <v>147</v>
      </c>
      <c r="B42" s="134"/>
      <c r="D42" s="135"/>
    </row>
    <row r="43" s="126" customFormat="1" ht="24.95" customHeight="1" spans="1:4">
      <c r="A43" s="136" t="s">
        <v>148</v>
      </c>
      <c r="B43" s="134"/>
      <c r="D43" s="135"/>
    </row>
    <row r="44" s="126" customFormat="1" ht="24.95" customHeight="1" spans="1:4">
      <c r="A44" s="136" t="s">
        <v>149</v>
      </c>
      <c r="B44" s="134"/>
      <c r="D44" s="135"/>
    </row>
    <row r="45" s="126" customFormat="1" ht="24.95" customHeight="1" spans="1:4">
      <c r="A45" s="136" t="s">
        <v>150</v>
      </c>
      <c r="B45" s="134"/>
      <c r="D45" s="135"/>
    </row>
    <row r="46" s="126" customFormat="1" ht="24.95" customHeight="1" spans="1:4">
      <c r="A46" s="136" t="s">
        <v>151</v>
      </c>
      <c r="B46" s="134"/>
      <c r="D46" s="135"/>
    </row>
    <row r="47" s="126" customFormat="1" ht="24.95" customHeight="1" spans="1:4">
      <c r="A47" s="136" t="s">
        <v>152</v>
      </c>
      <c r="B47" s="134"/>
      <c r="D47" s="135"/>
    </row>
    <row r="48" s="126" customFormat="1" ht="24.95" customHeight="1" spans="1:4">
      <c r="A48" s="136" t="s">
        <v>153</v>
      </c>
      <c r="B48" s="134"/>
      <c r="D48" s="135"/>
    </row>
    <row r="49" s="126" customFormat="1" ht="24.95" customHeight="1" spans="1:4">
      <c r="A49" s="136" t="s">
        <v>154</v>
      </c>
      <c r="B49" s="134"/>
      <c r="D49" s="135"/>
    </row>
    <row r="50" s="126" customFormat="1" ht="24.95" customHeight="1" spans="1:4">
      <c r="A50" s="136" t="s">
        <v>155</v>
      </c>
      <c r="B50" s="134"/>
      <c r="D50" s="135"/>
    </row>
    <row r="51" s="126" customFormat="1" ht="24.95" customHeight="1" spans="1:4">
      <c r="A51" s="136" t="s">
        <v>156</v>
      </c>
      <c r="B51" s="134">
        <v>112</v>
      </c>
      <c r="C51" s="126">
        <v>112</v>
      </c>
      <c r="D51" s="135">
        <f>C51/B51</f>
        <v>1</v>
      </c>
    </row>
    <row r="52" s="126" customFormat="1" ht="24.95" customHeight="1" spans="1:4">
      <c r="A52" s="136" t="s">
        <v>157</v>
      </c>
      <c r="B52" s="134"/>
      <c r="D52" s="135"/>
    </row>
    <row r="53" s="126" customFormat="1" ht="24.95" customHeight="1" spans="1:4">
      <c r="A53" s="136" t="s">
        <v>158</v>
      </c>
      <c r="B53" s="134"/>
      <c r="D53" s="135"/>
    </row>
    <row r="54" s="126" customFormat="1" ht="24.95" customHeight="1" spans="1:4">
      <c r="A54" s="136" t="s">
        <v>159</v>
      </c>
      <c r="B54" s="134"/>
      <c r="D54" s="135"/>
    </row>
    <row r="55" s="126" customFormat="1" ht="24.95" customHeight="1" spans="1:4">
      <c r="A55" s="136" t="s">
        <v>160</v>
      </c>
      <c r="B55" s="134"/>
      <c r="D55" s="135"/>
    </row>
    <row r="56" s="126" customFormat="1" ht="24.95" customHeight="1" spans="1:4">
      <c r="A56" s="136" t="s">
        <v>161</v>
      </c>
      <c r="B56" s="134"/>
      <c r="D56" s="135"/>
    </row>
    <row r="57" s="126" customFormat="1" ht="24.95" customHeight="1" spans="1:4">
      <c r="A57" s="136" t="s">
        <v>162</v>
      </c>
      <c r="B57" s="134"/>
      <c r="D57" s="135"/>
    </row>
    <row r="58" s="126" customFormat="1" ht="24.95" customHeight="1" spans="1:4">
      <c r="A58" s="136" t="s">
        <v>163</v>
      </c>
      <c r="B58" s="134"/>
      <c r="D58" s="135"/>
    </row>
    <row r="59" s="126" customFormat="1" ht="24.95" customHeight="1" spans="1:4">
      <c r="A59" s="136" t="s">
        <v>164</v>
      </c>
      <c r="B59" s="134"/>
      <c r="D59" s="135"/>
    </row>
    <row r="60" s="126" customFormat="1" ht="24.95" customHeight="1" spans="1:4">
      <c r="A60" s="136" t="s">
        <v>165</v>
      </c>
      <c r="B60" s="134"/>
      <c r="D60" s="135"/>
    </row>
    <row r="61" s="126" customFormat="1" ht="24.95" customHeight="1" spans="1:4">
      <c r="A61" s="137" t="s">
        <v>166</v>
      </c>
      <c r="B61" s="138">
        <f>B5+B39</f>
        <v>1923</v>
      </c>
      <c r="C61" s="126">
        <v>1986</v>
      </c>
      <c r="D61" s="135">
        <f>C61/B61</f>
        <v>1.03276131045242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H5" sqref="H5"/>
    </sheetView>
  </sheetViews>
  <sheetFormatPr defaultColWidth="9.12962962962963" defaultRowHeight="15.6" outlineLevelCol="3"/>
  <cols>
    <col min="1" max="1" width="35.6296296296296" style="147" customWidth="1"/>
    <col min="2" max="4" width="15.6296296296296" style="147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2" customFormat="1" ht="19.5" customHeight="1" spans="1:3">
      <c r="A1" s="4" t="s">
        <v>249</v>
      </c>
      <c r="B1" s="143"/>
      <c r="C1" s="143"/>
    </row>
    <row r="2" s="143" customFormat="1" ht="20.4" spans="1:4">
      <c r="A2" s="151" t="s">
        <v>250</v>
      </c>
      <c r="B2" s="151"/>
      <c r="C2" s="151"/>
      <c r="D2" s="151"/>
    </row>
    <row r="3" s="144" customFormat="1" ht="19.5" customHeight="1" spans="1:4">
      <c r="A3" s="153"/>
      <c r="B3" s="153"/>
      <c r="C3" s="153"/>
      <c r="D3" s="164" t="s">
        <v>45</v>
      </c>
    </row>
    <row r="4" s="144" customFormat="1" ht="50.1" customHeight="1" spans="1:4">
      <c r="A4" s="155" t="s">
        <v>46</v>
      </c>
      <c r="B4" s="131" t="s">
        <v>230</v>
      </c>
      <c r="C4" s="132" t="s">
        <v>231</v>
      </c>
      <c r="D4" s="84" t="s">
        <v>232</v>
      </c>
    </row>
    <row r="5" s="145" customFormat="1" ht="24.95" customHeight="1" spans="1:4">
      <c r="A5" s="157" t="s">
        <v>50</v>
      </c>
      <c r="B5" s="158">
        <f>SUM(B6:B19)</f>
        <v>0</v>
      </c>
      <c r="C5" s="158">
        <f>SUM(C6:C19)</f>
        <v>0</v>
      </c>
      <c r="D5" s="165" t="e">
        <f>C5/B5</f>
        <v>#DIV/0!</v>
      </c>
    </row>
    <row r="6" s="145" customFormat="1" ht="24.95" customHeight="1" spans="1:4">
      <c r="A6" s="133" t="s">
        <v>169</v>
      </c>
      <c r="B6" s="166">
        <v>0</v>
      </c>
      <c r="C6" s="166"/>
      <c r="D6" s="167"/>
    </row>
    <row r="7" s="145" customFormat="1" ht="24.95" customHeight="1" spans="1:4">
      <c r="A7" s="133" t="s">
        <v>170</v>
      </c>
      <c r="B7" s="166">
        <v>0</v>
      </c>
      <c r="C7" s="166"/>
      <c r="D7" s="167"/>
    </row>
    <row r="8" s="145" customFormat="1" ht="24.95" customHeight="1" spans="1:4">
      <c r="A8" s="133" t="s">
        <v>171</v>
      </c>
      <c r="B8" s="166">
        <v>0</v>
      </c>
      <c r="C8" s="166"/>
      <c r="D8" s="167"/>
    </row>
    <row r="9" s="145" customFormat="1" ht="24.95" customHeight="1" spans="1:4">
      <c r="A9" s="133" t="s">
        <v>172</v>
      </c>
      <c r="B9" s="166">
        <v>0</v>
      </c>
      <c r="C9" s="166"/>
      <c r="D9" s="167"/>
    </row>
    <row r="10" s="145" customFormat="1" ht="24.95" customHeight="1" spans="1:4">
      <c r="A10" s="133" t="s">
        <v>173</v>
      </c>
      <c r="B10" s="166"/>
      <c r="C10" s="166"/>
      <c r="D10" s="165" t="e">
        <f>C10/B10</f>
        <v>#DIV/0!</v>
      </c>
    </row>
    <row r="11" s="145" customFormat="1" ht="24.95" customHeight="1" spans="1:4">
      <c r="A11" s="133" t="s">
        <v>174</v>
      </c>
      <c r="B11" s="166">
        <v>0</v>
      </c>
      <c r="C11" s="166"/>
      <c r="D11" s="167"/>
    </row>
    <row r="12" s="146" customFormat="1" ht="24.95" customHeight="1" spans="1:4">
      <c r="A12" s="133" t="s">
        <v>175</v>
      </c>
      <c r="B12" s="166"/>
      <c r="C12" s="166"/>
      <c r="D12" s="165" t="e">
        <f>C12/B12</f>
        <v>#DIV/0!</v>
      </c>
    </row>
    <row r="13" s="147" customFormat="1" ht="24.95" customHeight="1" spans="1:4">
      <c r="A13" s="133" t="s">
        <v>176</v>
      </c>
      <c r="B13" s="166">
        <v>0</v>
      </c>
      <c r="C13" s="166"/>
      <c r="D13" s="167"/>
    </row>
    <row r="14" ht="24.95" customHeight="1" spans="1:4">
      <c r="A14" s="133" t="s">
        <v>177</v>
      </c>
      <c r="B14" s="166">
        <v>0</v>
      </c>
      <c r="C14" s="166"/>
      <c r="D14" s="167"/>
    </row>
    <row r="15" ht="24.95" customHeight="1" spans="1:4">
      <c r="A15" s="133" t="s">
        <v>178</v>
      </c>
      <c r="B15" s="166">
        <v>0</v>
      </c>
      <c r="C15" s="166"/>
      <c r="D15" s="167"/>
    </row>
    <row r="16" ht="24.95" customHeight="1" spans="1:4">
      <c r="A16" s="133" t="s">
        <v>179</v>
      </c>
      <c r="B16" s="166">
        <v>0</v>
      </c>
      <c r="C16" s="166"/>
      <c r="D16" s="165"/>
    </row>
    <row r="17" ht="39.75" customHeight="1" spans="1:4">
      <c r="A17" s="133" t="s">
        <v>180</v>
      </c>
      <c r="B17" s="166">
        <v>0</v>
      </c>
      <c r="C17" s="166"/>
      <c r="D17" s="167"/>
    </row>
    <row r="18" ht="24.95" customHeight="1" spans="1:4">
      <c r="A18" s="133" t="s">
        <v>181</v>
      </c>
      <c r="B18" s="166"/>
      <c r="C18" s="166"/>
      <c r="D18" s="165" t="e">
        <f>C18/B18</f>
        <v>#DIV/0!</v>
      </c>
    </row>
    <row r="19" ht="24.95" customHeight="1" spans="1:4">
      <c r="A19" s="161" t="s">
        <v>251</v>
      </c>
      <c r="B19" s="162"/>
      <c r="C19" s="162"/>
      <c r="D19" s="168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17" sqref="E17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81" customHeight="1" spans="1:4">
      <c r="A1" s="71" t="s">
        <v>252</v>
      </c>
      <c r="B1" s="72"/>
      <c r="C1" s="72"/>
      <c r="D1" s="72"/>
    </row>
    <row r="2" spans="1:4">
      <c r="A2" s="73" t="s">
        <v>253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K11" sqref="K11"/>
    </sheetView>
  </sheetViews>
  <sheetFormatPr defaultColWidth="9.12962962962963" defaultRowHeight="15.6" outlineLevelCol="3"/>
  <cols>
    <col min="1" max="1" width="35.6296296296296" style="147" customWidth="1"/>
    <col min="2" max="3" width="15.6296296296296" style="147" customWidth="1"/>
    <col min="4" max="4" width="15.6296296296296" style="148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2" customFormat="1" ht="19.5" customHeight="1" spans="1:4">
      <c r="A1" s="4" t="s">
        <v>254</v>
      </c>
      <c r="B1" s="143"/>
      <c r="C1" s="143"/>
      <c r="D1" s="150"/>
    </row>
    <row r="2" s="143" customFormat="1" ht="20.4" spans="1:4">
      <c r="A2" s="151" t="s">
        <v>255</v>
      </c>
      <c r="B2" s="151"/>
      <c r="C2" s="151"/>
      <c r="D2" s="152"/>
    </row>
    <row r="3" s="144" customFormat="1" ht="19.5" customHeight="1" spans="1:4">
      <c r="A3" s="153"/>
      <c r="B3" s="153"/>
      <c r="C3" s="153"/>
      <c r="D3" s="154" t="s">
        <v>45</v>
      </c>
    </row>
    <row r="4" s="144" customFormat="1" ht="50.1" customHeight="1" spans="1:4">
      <c r="A4" s="155" t="s">
        <v>46</v>
      </c>
      <c r="B4" s="131" t="s">
        <v>248</v>
      </c>
      <c r="C4" s="132" t="s">
        <v>231</v>
      </c>
      <c r="D4" s="156" t="s">
        <v>239</v>
      </c>
    </row>
    <row r="5" s="145" customFormat="1" ht="24.95" customHeight="1" spans="1:4">
      <c r="A5" s="157" t="s">
        <v>79</v>
      </c>
      <c r="B5" s="158">
        <f>SUM(B6:B14)</f>
        <v>1326</v>
      </c>
      <c r="C5" s="158">
        <v>1239</v>
      </c>
      <c r="D5" s="159">
        <f>C5/B5</f>
        <v>0.934389140271493</v>
      </c>
    </row>
    <row r="6" s="145" customFormat="1" ht="24.95" customHeight="1" spans="1:4">
      <c r="A6" s="133" t="s">
        <v>186</v>
      </c>
      <c r="B6" s="158"/>
      <c r="C6" s="158"/>
      <c r="D6" s="160"/>
    </row>
    <row r="7" s="145" customFormat="1" ht="24.95" customHeight="1" spans="1:4">
      <c r="A7" s="133" t="s">
        <v>187</v>
      </c>
      <c r="B7" s="158"/>
      <c r="C7" s="158"/>
      <c r="D7" s="160"/>
    </row>
    <row r="8" s="145" customFormat="1" ht="24.95" customHeight="1" spans="1:4">
      <c r="A8" s="133" t="s">
        <v>188</v>
      </c>
      <c r="B8" s="158"/>
      <c r="C8" s="158"/>
      <c r="D8" s="160"/>
    </row>
    <row r="9" s="145" customFormat="1" ht="24.95" customHeight="1" spans="1:4">
      <c r="A9" s="133" t="s">
        <v>189</v>
      </c>
      <c r="B9" s="158">
        <v>1326</v>
      </c>
      <c r="C9" s="158">
        <v>1239</v>
      </c>
      <c r="D9" s="160">
        <f>C9/B9</f>
        <v>0.934389140271493</v>
      </c>
    </row>
    <row r="10" s="145" customFormat="1" ht="24.95" customHeight="1" spans="1:4">
      <c r="A10" s="133" t="s">
        <v>190</v>
      </c>
      <c r="B10" s="158"/>
      <c r="C10" s="158"/>
      <c r="D10" s="160"/>
    </row>
    <row r="11" s="145" customFormat="1" ht="24.95" customHeight="1" spans="1:4">
      <c r="A11" s="133" t="s">
        <v>191</v>
      </c>
      <c r="B11" s="158"/>
      <c r="C11" s="158"/>
      <c r="D11" s="160"/>
    </row>
    <row r="12" s="146" customFormat="1" ht="24.95" customHeight="1" spans="1:4">
      <c r="A12" s="133" t="s">
        <v>192</v>
      </c>
      <c r="B12" s="158"/>
      <c r="C12" s="158"/>
      <c r="D12" s="160"/>
    </row>
    <row r="13" s="147" customFormat="1" ht="24.95" customHeight="1" spans="1:4">
      <c r="A13" s="133" t="s">
        <v>193</v>
      </c>
      <c r="B13" s="158"/>
      <c r="C13" s="158"/>
      <c r="D13" s="160"/>
    </row>
    <row r="14" ht="24.95" customHeight="1" spans="1:4">
      <c r="A14" s="161" t="s">
        <v>256</v>
      </c>
      <c r="B14" s="162"/>
      <c r="C14" s="162"/>
      <c r="D14" s="163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3" sqref="E13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90" customHeight="1" spans="1:4">
      <c r="A1" s="71" t="s">
        <v>257</v>
      </c>
      <c r="B1" s="72"/>
      <c r="C1" s="72"/>
      <c r="D1" s="72"/>
    </row>
    <row r="2" spans="1:4">
      <c r="A2" s="73" t="s">
        <v>258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J8" sqref="J8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10.1296296296296" style="74" customWidth="1"/>
    <col min="10" max="10" width="5.87962962962963" style="74" customWidth="1"/>
    <col min="11" max="16384" width="6.75" style="74"/>
  </cols>
  <sheetData>
    <row r="1" ht="19.5" customHeight="1" spans="1:1">
      <c r="A1" s="4" t="s">
        <v>259</v>
      </c>
    </row>
    <row r="2" s="123" customFormat="1" ht="33" customHeight="1" spans="1:253">
      <c r="A2" s="127" t="s">
        <v>260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248</v>
      </c>
      <c r="C4" s="132" t="s">
        <v>231</v>
      </c>
      <c r="D4" s="84" t="s">
        <v>239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4" sqref="C4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261</v>
      </c>
    </row>
    <row r="2" ht="26.25" customHeight="1" spans="1:49">
      <c r="A2" s="75" t="s">
        <v>262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230</v>
      </c>
      <c r="C4" s="83" t="s">
        <v>231</v>
      </c>
      <c r="D4" s="84" t="s">
        <v>232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E16" sqref="E16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65.25" customHeight="1" spans="1:4">
      <c r="A1" s="71" t="s">
        <v>263</v>
      </c>
      <c r="B1" s="72"/>
      <c r="C1" s="72"/>
      <c r="D1" s="72"/>
    </row>
    <row r="2" ht="14.25" customHeight="1" spans="1:4">
      <c r="A2" s="73" t="s">
        <v>264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G7" sqref="G7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5" width="9" style="74" customWidth="1"/>
    <col min="46" max="16384" width="6.75" style="74"/>
  </cols>
  <sheetData>
    <row r="1" ht="19.5" customHeight="1" spans="1:1">
      <c r="A1" s="4" t="s">
        <v>265</v>
      </c>
    </row>
    <row r="2" ht="30.75" customHeight="1" spans="1:45">
      <c r="A2" s="75" t="s">
        <v>266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248</v>
      </c>
      <c r="C4" s="83" t="s">
        <v>231</v>
      </c>
      <c r="D4" s="84" t="s">
        <v>239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22" workbookViewId="0">
      <selection activeCell="C5" sqref="C5:C17"/>
    </sheetView>
  </sheetViews>
  <sheetFormatPr defaultColWidth="6.75" defaultRowHeight="10.8"/>
  <cols>
    <col min="1" max="1" width="35.6296296296296" style="74" customWidth="1"/>
    <col min="2" max="2" width="15.6296296296296" style="74" customWidth="1"/>
    <col min="3" max="3" width="15.6296296296296" style="175" customWidth="1"/>
    <col min="4" max="4" width="15.6296296296296" style="239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177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240" t="s">
        <v>44</v>
      </c>
      <c r="D3" s="241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156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90">
        <f>B6+B22</f>
        <v>1136</v>
      </c>
      <c r="C5" s="242">
        <v>988</v>
      </c>
      <c r="D5" s="186">
        <f>C5/B5</f>
        <v>0.869718309859155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87" t="s">
        <v>51</v>
      </c>
      <c r="B6" s="190">
        <f>SUM(B7:B21)</f>
        <v>1122</v>
      </c>
      <c r="C6" s="243">
        <v>987</v>
      </c>
      <c r="D6" s="186">
        <f t="shared" ref="D6:D29" si="0">C6/B6</f>
        <v>0.879679144385027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88">
        <v>728</v>
      </c>
      <c r="C7" s="244">
        <v>693</v>
      </c>
      <c r="D7" s="186">
        <f t="shared" si="0"/>
        <v>0.951923076923077</v>
      </c>
    </row>
    <row r="8" s="100" customFormat="1" ht="24.95" customHeight="1" spans="1:4">
      <c r="A8" s="110" t="s">
        <v>53</v>
      </c>
      <c r="B8" s="188">
        <v>15</v>
      </c>
      <c r="C8" s="244">
        <v>12</v>
      </c>
      <c r="D8" s="186">
        <f t="shared" si="0"/>
        <v>0.8</v>
      </c>
    </row>
    <row r="9" s="100" customFormat="1" ht="24.95" customHeight="1" spans="1:4">
      <c r="A9" s="110" t="s">
        <v>54</v>
      </c>
      <c r="B9" s="188">
        <v>174</v>
      </c>
      <c r="C9" s="244">
        <v>99</v>
      </c>
      <c r="D9" s="186">
        <f t="shared" si="0"/>
        <v>0.568965517241379</v>
      </c>
    </row>
    <row r="10" s="100" customFormat="1" ht="24.95" customHeight="1" spans="1:4">
      <c r="A10" s="110" t="s">
        <v>55</v>
      </c>
      <c r="B10" s="188">
        <v>1</v>
      </c>
      <c r="C10" s="244"/>
      <c r="D10" s="186">
        <f t="shared" si="0"/>
        <v>0</v>
      </c>
    </row>
    <row r="11" s="100" customFormat="1" ht="24.95" customHeight="1" spans="1:4">
      <c r="A11" s="110" t="s">
        <v>56</v>
      </c>
      <c r="B11" s="188">
        <v>137</v>
      </c>
      <c r="C11" s="244">
        <v>111</v>
      </c>
      <c r="D11" s="186">
        <f t="shared" si="0"/>
        <v>0.81021897810219</v>
      </c>
    </row>
    <row r="12" s="100" customFormat="1" ht="24.95" customHeight="1" spans="1:4">
      <c r="A12" s="110" t="s">
        <v>57</v>
      </c>
      <c r="B12" s="188">
        <v>27</v>
      </c>
      <c r="C12" s="244">
        <v>38</v>
      </c>
      <c r="D12" s="186">
        <f t="shared" si="0"/>
        <v>1.40740740740741</v>
      </c>
    </row>
    <row r="13" s="100" customFormat="1" ht="24.95" customHeight="1" spans="1:4">
      <c r="A13" s="110" t="s">
        <v>58</v>
      </c>
      <c r="B13" s="188">
        <v>29</v>
      </c>
      <c r="C13" s="244">
        <v>30</v>
      </c>
      <c r="D13" s="186">
        <f t="shared" si="0"/>
        <v>1.03448275862069</v>
      </c>
    </row>
    <row r="14" s="100" customFormat="1" ht="24.95" customHeight="1" spans="1:4">
      <c r="A14" s="110" t="s">
        <v>59</v>
      </c>
      <c r="B14" s="188">
        <v>3</v>
      </c>
      <c r="C14" s="244">
        <v>2</v>
      </c>
      <c r="D14" s="186">
        <f t="shared" si="0"/>
        <v>0.666666666666667</v>
      </c>
    </row>
    <row r="15" s="100" customFormat="1" ht="24.95" customHeight="1" spans="1:4">
      <c r="A15" s="110" t="s">
        <v>60</v>
      </c>
      <c r="B15" s="188">
        <v>6</v>
      </c>
      <c r="C15" s="244">
        <v>1</v>
      </c>
      <c r="D15" s="186">
        <f t="shared" si="0"/>
        <v>0.166666666666667</v>
      </c>
    </row>
    <row r="16" s="100" customFormat="1" ht="24.95" customHeight="1" spans="1:4">
      <c r="A16" s="110" t="s">
        <v>61</v>
      </c>
      <c r="B16" s="188"/>
      <c r="C16" s="244"/>
      <c r="D16" s="186" t="e">
        <f t="shared" si="0"/>
        <v>#DIV/0!</v>
      </c>
    </row>
    <row r="17" s="100" customFormat="1" ht="24.95" customHeight="1" spans="1:4">
      <c r="A17" s="110" t="s">
        <v>62</v>
      </c>
      <c r="B17" s="188">
        <v>2</v>
      </c>
      <c r="C17" s="244">
        <v>1</v>
      </c>
      <c r="D17" s="186">
        <f t="shared" si="0"/>
        <v>0.5</v>
      </c>
    </row>
    <row r="18" s="100" customFormat="1" ht="24.95" customHeight="1" spans="1:4">
      <c r="A18" s="110" t="s">
        <v>63</v>
      </c>
      <c r="B18" s="188"/>
      <c r="C18" s="244"/>
      <c r="D18" s="186" t="e">
        <f t="shared" si="0"/>
        <v>#DIV/0!</v>
      </c>
    </row>
    <row r="19" s="100" customFormat="1" ht="24.95" customHeight="1" spans="1:4">
      <c r="A19" s="110" t="s">
        <v>64</v>
      </c>
      <c r="B19" s="188"/>
      <c r="C19" s="244"/>
      <c r="D19" s="186" t="e">
        <f t="shared" si="0"/>
        <v>#DIV/0!</v>
      </c>
    </row>
    <row r="20" s="100" customFormat="1" ht="24.95" customHeight="1" spans="1:4">
      <c r="A20" s="110" t="s">
        <v>65</v>
      </c>
      <c r="B20" s="188"/>
      <c r="C20" s="244"/>
      <c r="D20" s="186" t="e">
        <f t="shared" si="0"/>
        <v>#DIV/0!</v>
      </c>
    </row>
    <row r="21" s="100" customFormat="1" ht="24.95" customHeight="1" spans="1:4">
      <c r="A21" s="110" t="s">
        <v>66</v>
      </c>
      <c r="B21" s="188"/>
      <c r="C21" s="244"/>
      <c r="D21" s="186" t="e">
        <f t="shared" si="0"/>
        <v>#DIV/0!</v>
      </c>
    </row>
    <row r="22" s="100" customFormat="1" ht="24.95" customHeight="1" spans="1:4">
      <c r="A22" s="187" t="s">
        <v>67</v>
      </c>
      <c r="B22" s="190">
        <f>SUM(B23:B29)</f>
        <v>14</v>
      </c>
      <c r="C22" s="244">
        <v>1</v>
      </c>
      <c r="D22" s="186">
        <f t="shared" si="0"/>
        <v>0.0714285714285714</v>
      </c>
    </row>
    <row r="23" s="100" customFormat="1" ht="24.95" customHeight="1" spans="1:4">
      <c r="A23" s="110" t="s">
        <v>68</v>
      </c>
      <c r="B23" s="188"/>
      <c r="C23" s="244"/>
      <c r="D23" s="186" t="e">
        <f t="shared" si="0"/>
        <v>#DIV/0!</v>
      </c>
    </row>
    <row r="24" s="100" customFormat="1" ht="24.95" customHeight="1" spans="1:4">
      <c r="A24" s="110" t="s">
        <v>69</v>
      </c>
      <c r="B24" s="188"/>
      <c r="C24" s="244"/>
      <c r="D24" s="186" t="e">
        <f t="shared" si="0"/>
        <v>#DIV/0!</v>
      </c>
    </row>
    <row r="25" s="100" customFormat="1" ht="24.95" customHeight="1" spans="1:4">
      <c r="A25" s="110" t="s">
        <v>70</v>
      </c>
      <c r="B25" s="188">
        <v>3</v>
      </c>
      <c r="C25" s="244">
        <v>1</v>
      </c>
      <c r="D25" s="186">
        <f t="shared" si="0"/>
        <v>0.333333333333333</v>
      </c>
    </row>
    <row r="26" s="100" customFormat="1" ht="24.95" customHeight="1" spans="1:4">
      <c r="A26" s="110" t="s">
        <v>71</v>
      </c>
      <c r="B26" s="188">
        <v>1</v>
      </c>
      <c r="C26" s="244"/>
      <c r="D26" s="186">
        <f t="shared" si="0"/>
        <v>0</v>
      </c>
    </row>
    <row r="27" s="100" customFormat="1" ht="24.95" customHeight="1" spans="1:4">
      <c r="A27" s="110" t="s">
        <v>72</v>
      </c>
      <c r="B27" s="188">
        <v>10</v>
      </c>
      <c r="C27" s="244"/>
      <c r="D27" s="186">
        <f t="shared" si="0"/>
        <v>0</v>
      </c>
    </row>
    <row r="28" s="100" customFormat="1" ht="24.95" customHeight="1" spans="1:4">
      <c r="A28" s="110" t="s">
        <v>73</v>
      </c>
      <c r="B28" s="188"/>
      <c r="C28" s="244"/>
      <c r="D28" s="186" t="e">
        <f t="shared" si="0"/>
        <v>#DIV/0!</v>
      </c>
    </row>
    <row r="29" s="100" customFormat="1" ht="24.95" customHeight="1" spans="1:4">
      <c r="A29" s="114" t="s">
        <v>74</v>
      </c>
      <c r="B29" s="191"/>
      <c r="C29" s="245"/>
      <c r="D29" s="18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H22" sqref="H22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73.5" customHeight="1" spans="1:4">
      <c r="A1" s="71" t="s">
        <v>267</v>
      </c>
      <c r="B1" s="72"/>
      <c r="C1" s="72"/>
      <c r="D1" s="72"/>
    </row>
    <row r="2" ht="14.25" customHeight="1" spans="1:4">
      <c r="A2" s="73" t="s">
        <v>268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8" outlineLevelCol="6"/>
  <cols>
    <col min="1" max="1" width="26.1296296296296" style="39" customWidth="1"/>
    <col min="2" max="7" width="10.8796296296296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269</v>
      </c>
      <c r="B1" s="4"/>
    </row>
    <row r="2" s="38" customFormat="1" ht="28.7" customHeight="1" spans="1:7">
      <c r="A2" s="40" t="s">
        <v>270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271</v>
      </c>
    </row>
    <row r="4" ht="26.25" customHeight="1" spans="1:7">
      <c r="A4" s="65" t="s">
        <v>272</v>
      </c>
      <c r="B4" s="65" t="s">
        <v>273</v>
      </c>
      <c r="C4" s="65"/>
      <c r="D4" s="65"/>
      <c r="E4" s="65" t="s">
        <v>274</v>
      </c>
      <c r="F4" s="65"/>
      <c r="G4" s="65"/>
    </row>
    <row r="5" ht="26.25" customHeight="1" spans="1:7">
      <c r="A5" s="65"/>
      <c r="B5" s="66"/>
      <c r="C5" s="65" t="s">
        <v>275</v>
      </c>
      <c r="D5" s="65" t="s">
        <v>276</v>
      </c>
      <c r="E5" s="66"/>
      <c r="F5" s="65" t="s">
        <v>275</v>
      </c>
      <c r="G5" s="65" t="s">
        <v>276</v>
      </c>
    </row>
    <row r="6" ht="26.25" customHeight="1" spans="1:7">
      <c r="A6" s="65" t="s">
        <v>277</v>
      </c>
      <c r="B6" s="65" t="s">
        <v>278</v>
      </c>
      <c r="C6" s="65" t="s">
        <v>279</v>
      </c>
      <c r="D6" s="65" t="s">
        <v>280</v>
      </c>
      <c r="E6" s="65" t="s">
        <v>281</v>
      </c>
      <c r="F6" s="65" t="s">
        <v>282</v>
      </c>
      <c r="G6" s="65" t="s">
        <v>283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2" sqref="E12"/>
    </sheetView>
  </sheetViews>
  <sheetFormatPr defaultColWidth="10" defaultRowHeight="13.8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284</v>
      </c>
      <c r="B1" s="4"/>
    </row>
    <row r="2" s="38" customFormat="1" ht="28.7" customHeight="1" spans="1:3">
      <c r="A2" s="40" t="s">
        <v>285</v>
      </c>
      <c r="B2" s="40"/>
      <c r="C2" s="40"/>
    </row>
    <row r="3" ht="25.5" customHeight="1" spans="1:3">
      <c r="A3" s="53"/>
      <c r="B3" s="53"/>
      <c r="C3" s="54" t="s">
        <v>271</v>
      </c>
    </row>
    <row r="4" ht="46.5" customHeight="1" spans="1:3">
      <c r="A4" s="42" t="s">
        <v>46</v>
      </c>
      <c r="B4" s="43" t="s">
        <v>286</v>
      </c>
      <c r="C4" s="44" t="s">
        <v>287</v>
      </c>
    </row>
    <row r="5" ht="56.25" customHeight="1" spans="1:3">
      <c r="A5" s="55" t="s">
        <v>288</v>
      </c>
      <c r="B5" s="57"/>
      <c r="C5" s="62"/>
    </row>
    <row r="6" ht="56.25" customHeight="1" spans="1:3">
      <c r="A6" s="55" t="s">
        <v>289</v>
      </c>
      <c r="B6" s="62"/>
      <c r="C6" s="62"/>
    </row>
    <row r="7" ht="56.25" customHeight="1" spans="1:3">
      <c r="A7" s="55" t="s">
        <v>290</v>
      </c>
      <c r="B7" s="62"/>
      <c r="C7" s="62"/>
    </row>
    <row r="8" ht="56.25" customHeight="1" spans="1:6">
      <c r="A8" s="55" t="s">
        <v>291</v>
      </c>
      <c r="B8" s="62"/>
      <c r="C8" s="62"/>
      <c r="E8" s="63"/>
      <c r="F8" s="63"/>
    </row>
    <row r="9" ht="56.25" customHeight="1" spans="1:3">
      <c r="A9" s="55" t="s">
        <v>292</v>
      </c>
      <c r="B9" s="62"/>
      <c r="C9" s="62"/>
    </row>
    <row r="10" ht="56.25" customHeight="1" spans="1:3">
      <c r="A10" s="55" t="s">
        <v>293</v>
      </c>
      <c r="B10" s="62"/>
      <c r="C10" s="62"/>
    </row>
    <row r="11" ht="56.25" customHeight="1" spans="1:3">
      <c r="A11" s="55" t="s">
        <v>294</v>
      </c>
      <c r="B11" s="62"/>
      <c r="C11" s="62"/>
    </row>
    <row r="12" ht="56.25" customHeight="1" spans="1:3">
      <c r="A12" s="55" t="s">
        <v>295</v>
      </c>
      <c r="B12" s="57"/>
      <c r="C12" s="62"/>
    </row>
    <row r="13" ht="56.25" customHeight="1" spans="1:3">
      <c r="A13" s="58" t="s">
        <v>296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1" sqref="A11"/>
    </sheetView>
  </sheetViews>
  <sheetFormatPr defaultColWidth="10" defaultRowHeight="13.8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297</v>
      </c>
    </row>
    <row r="2" s="38" customFormat="1" ht="48" customHeight="1" spans="1:3">
      <c r="A2" s="40" t="s">
        <v>298</v>
      </c>
      <c r="B2" s="40"/>
      <c r="C2" s="40"/>
    </row>
    <row r="3" ht="33" customHeight="1" spans="1:3">
      <c r="A3" s="53"/>
      <c r="B3" s="53"/>
      <c r="C3" s="54" t="s">
        <v>271</v>
      </c>
    </row>
    <row r="4" ht="66.75" customHeight="1" spans="1:3">
      <c r="A4" s="42" t="s">
        <v>46</v>
      </c>
      <c r="B4" s="43" t="s">
        <v>286</v>
      </c>
      <c r="C4" s="44" t="s">
        <v>287</v>
      </c>
    </row>
    <row r="5" ht="58.5" customHeight="1" spans="1:3">
      <c r="A5" s="55" t="s">
        <v>299</v>
      </c>
      <c r="B5" s="56"/>
      <c r="C5" s="56"/>
    </row>
    <row r="6" ht="58.5" customHeight="1" spans="1:3">
      <c r="A6" s="55" t="s">
        <v>300</v>
      </c>
      <c r="B6" s="56"/>
      <c r="C6" s="56"/>
    </row>
    <row r="7" ht="58.5" customHeight="1" spans="1:3">
      <c r="A7" s="55" t="s">
        <v>301</v>
      </c>
      <c r="B7" s="56"/>
      <c r="C7" s="56"/>
    </row>
    <row r="8" ht="58.5" customHeight="1" spans="1:3">
      <c r="A8" s="55" t="s">
        <v>302</v>
      </c>
      <c r="B8" s="56"/>
      <c r="C8" s="56"/>
    </row>
    <row r="9" ht="58.5" customHeight="1" spans="1:3">
      <c r="A9" s="55" t="s">
        <v>303</v>
      </c>
      <c r="B9" s="56"/>
      <c r="C9" s="56"/>
    </row>
    <row r="10" ht="58.5" customHeight="1" spans="1:3">
      <c r="A10" s="55" t="s">
        <v>304</v>
      </c>
      <c r="B10" s="57"/>
      <c r="C10" s="56"/>
    </row>
    <row r="11" ht="58.5" customHeight="1" spans="1:3">
      <c r="A11" s="58" t="s">
        <v>305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20" activePane="bottomLeft" state="frozen"/>
      <selection/>
      <selection pane="bottomLeft" activeCell="A30" sqref="A30"/>
    </sheetView>
  </sheetViews>
  <sheetFormatPr defaultColWidth="10" defaultRowHeight="13.8" outlineLevelCol="3"/>
  <cols>
    <col min="1" max="1" width="33.3796296296296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306</v>
      </c>
    </row>
    <row r="2" s="38" customFormat="1" ht="28.7" customHeight="1" spans="1:4">
      <c r="A2" s="40" t="s">
        <v>307</v>
      </c>
      <c r="B2" s="40"/>
      <c r="C2" s="40"/>
      <c r="D2" s="40"/>
    </row>
    <row r="3" ht="24" customHeight="1" spans="4:4">
      <c r="D3" s="41" t="s">
        <v>271</v>
      </c>
    </row>
    <row r="4" ht="28.5" customHeight="1" spans="1:4">
      <c r="A4" s="42" t="s">
        <v>46</v>
      </c>
      <c r="B4" s="43" t="s">
        <v>308</v>
      </c>
      <c r="C4" s="43" t="s">
        <v>309</v>
      </c>
      <c r="D4" s="44" t="s">
        <v>310</v>
      </c>
    </row>
    <row r="5" ht="28.5" customHeight="1" spans="1:4">
      <c r="A5" s="45" t="s">
        <v>311</v>
      </c>
      <c r="B5" s="46" t="s">
        <v>312</v>
      </c>
      <c r="C5" s="47"/>
      <c r="D5" s="48"/>
    </row>
    <row r="6" ht="28.5" customHeight="1" spans="1:4">
      <c r="A6" s="45" t="s">
        <v>313</v>
      </c>
      <c r="B6" s="46" t="s">
        <v>279</v>
      </c>
      <c r="C6" s="47"/>
      <c r="D6" s="48"/>
    </row>
    <row r="7" ht="28.5" customHeight="1" spans="1:4">
      <c r="A7" s="45" t="s">
        <v>314</v>
      </c>
      <c r="B7" s="46" t="s">
        <v>280</v>
      </c>
      <c r="C7" s="47"/>
      <c r="D7" s="48"/>
    </row>
    <row r="8" ht="28.5" customHeight="1" spans="1:4">
      <c r="A8" s="45" t="s">
        <v>315</v>
      </c>
      <c r="B8" s="46" t="s">
        <v>316</v>
      </c>
      <c r="C8" s="47"/>
      <c r="D8" s="48"/>
    </row>
    <row r="9" ht="28.5" customHeight="1" spans="1:4">
      <c r="A9" s="45" t="s">
        <v>314</v>
      </c>
      <c r="B9" s="46" t="s">
        <v>282</v>
      </c>
      <c r="C9" s="47"/>
      <c r="D9" s="48"/>
    </row>
    <row r="10" ht="28.5" customHeight="1" spans="1:4">
      <c r="A10" s="45" t="s">
        <v>317</v>
      </c>
      <c r="B10" s="46" t="s">
        <v>318</v>
      </c>
      <c r="C10" s="47"/>
      <c r="D10" s="48"/>
    </row>
    <row r="11" ht="28.5" customHeight="1" spans="1:4">
      <c r="A11" s="45" t="s">
        <v>313</v>
      </c>
      <c r="B11" s="46" t="s">
        <v>319</v>
      </c>
      <c r="C11" s="47"/>
      <c r="D11" s="48"/>
    </row>
    <row r="12" ht="28.5" customHeight="1" spans="1:4">
      <c r="A12" s="45" t="s">
        <v>315</v>
      </c>
      <c r="B12" s="46" t="s">
        <v>320</v>
      </c>
      <c r="C12" s="47"/>
      <c r="D12" s="48"/>
    </row>
    <row r="13" ht="28.5" customHeight="1" spans="1:4">
      <c r="A13" s="45" t="s">
        <v>321</v>
      </c>
      <c r="B13" s="46" t="s">
        <v>322</v>
      </c>
      <c r="C13" s="47">
        <f>SUM(C14:C15)</f>
        <v>0</v>
      </c>
      <c r="D13" s="48"/>
    </row>
    <row r="14" ht="28.5" customHeight="1" spans="1:4">
      <c r="A14" s="45" t="s">
        <v>313</v>
      </c>
      <c r="B14" s="46" t="s">
        <v>323</v>
      </c>
      <c r="C14" s="47"/>
      <c r="D14" s="48"/>
    </row>
    <row r="15" ht="28.5" customHeight="1" spans="1:4">
      <c r="A15" s="45" t="s">
        <v>315</v>
      </c>
      <c r="B15" s="46" t="s">
        <v>324</v>
      </c>
      <c r="C15" s="47"/>
      <c r="D15" s="48"/>
    </row>
    <row r="16" ht="28.5" customHeight="1" spans="1:4">
      <c r="A16" s="45" t="s">
        <v>325</v>
      </c>
      <c r="B16" s="46" t="s">
        <v>326</v>
      </c>
      <c r="C16" s="47"/>
      <c r="D16" s="48"/>
    </row>
    <row r="17" ht="28.5" customHeight="1" spans="1:4">
      <c r="A17" s="45" t="s">
        <v>313</v>
      </c>
      <c r="B17" s="46" t="s">
        <v>327</v>
      </c>
      <c r="C17" s="47"/>
      <c r="D17" s="48"/>
    </row>
    <row r="18" ht="28.5" customHeight="1" spans="1:4">
      <c r="A18" s="45" t="s">
        <v>328</v>
      </c>
      <c r="B18" s="46"/>
      <c r="C18" s="47"/>
      <c r="D18" s="48"/>
    </row>
    <row r="19" ht="28.5" customHeight="1" spans="1:4">
      <c r="A19" s="45" t="s">
        <v>329</v>
      </c>
      <c r="B19" s="46" t="s">
        <v>330</v>
      </c>
      <c r="C19" s="47"/>
      <c r="D19" s="48"/>
    </row>
    <row r="20" ht="28.5" customHeight="1" spans="1:4">
      <c r="A20" s="45" t="s">
        <v>315</v>
      </c>
      <c r="B20" s="46" t="s">
        <v>331</v>
      </c>
      <c r="C20" s="47"/>
      <c r="D20" s="48"/>
    </row>
    <row r="21" ht="28.5" customHeight="1" spans="1:4">
      <c r="A21" s="45" t="s">
        <v>328</v>
      </c>
      <c r="B21" s="46"/>
      <c r="C21" s="47"/>
      <c r="D21" s="48"/>
    </row>
    <row r="22" ht="28.5" customHeight="1" spans="1:4">
      <c r="A22" s="45" t="s">
        <v>332</v>
      </c>
      <c r="B22" s="46" t="s">
        <v>333</v>
      </c>
      <c r="C22" s="47"/>
      <c r="D22" s="48"/>
    </row>
    <row r="23" ht="28.5" customHeight="1" spans="1:4">
      <c r="A23" s="45" t="s">
        <v>334</v>
      </c>
      <c r="B23" s="46" t="s">
        <v>335</v>
      </c>
      <c r="C23" s="47"/>
      <c r="D23" s="48"/>
    </row>
    <row r="24" ht="28.5" customHeight="1" spans="1:4">
      <c r="A24" s="45" t="s">
        <v>313</v>
      </c>
      <c r="B24" s="46" t="s">
        <v>336</v>
      </c>
      <c r="C24" s="47"/>
      <c r="D24" s="48"/>
    </row>
    <row r="25" ht="28.5" customHeight="1" spans="1:4">
      <c r="A25" s="49" t="s">
        <v>315</v>
      </c>
      <c r="B25" s="50" t="s">
        <v>337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6" sqref="G6"/>
    </sheetView>
  </sheetViews>
  <sheetFormatPr defaultColWidth="10" defaultRowHeight="13.8" outlineLevelCol="4"/>
  <cols>
    <col min="1" max="1" width="35" style="21" customWidth="1"/>
    <col min="2" max="5" width="13.3796296296296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338</v>
      </c>
      <c r="B1" s="22"/>
      <c r="C1" s="22"/>
      <c r="D1" s="22"/>
    </row>
    <row r="2" s="20" customFormat="1" ht="28.7" customHeight="1" spans="1:5">
      <c r="A2" s="23" t="s">
        <v>339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271</v>
      </c>
    </row>
    <row r="4" ht="57.75" customHeight="1" spans="1:5">
      <c r="A4" s="26" t="s">
        <v>340</v>
      </c>
      <c r="B4" s="27" t="s">
        <v>308</v>
      </c>
      <c r="C4" s="27" t="s">
        <v>309</v>
      </c>
      <c r="D4" s="27" t="s">
        <v>310</v>
      </c>
      <c r="E4" s="28" t="s">
        <v>341</v>
      </c>
    </row>
    <row r="5" ht="57.75" customHeight="1" spans="1:5">
      <c r="A5" s="29" t="s">
        <v>342</v>
      </c>
      <c r="B5" s="30" t="s">
        <v>278</v>
      </c>
      <c r="C5" s="31"/>
      <c r="D5" s="31"/>
      <c r="E5" s="32"/>
    </row>
    <row r="6" ht="57.75" customHeight="1" spans="1:5">
      <c r="A6" s="29" t="s">
        <v>343</v>
      </c>
      <c r="B6" s="30" t="s">
        <v>279</v>
      </c>
      <c r="C6" s="31"/>
      <c r="D6" s="31"/>
      <c r="E6" s="32"/>
    </row>
    <row r="7" ht="57.75" customHeight="1" spans="1:5">
      <c r="A7" s="29" t="s">
        <v>344</v>
      </c>
      <c r="B7" s="30" t="s">
        <v>280</v>
      </c>
      <c r="C7" s="31"/>
      <c r="D7" s="31"/>
      <c r="E7" s="32"/>
    </row>
    <row r="8" ht="57.75" customHeight="1" spans="1:5">
      <c r="A8" s="29" t="s">
        <v>345</v>
      </c>
      <c r="B8" s="30" t="s">
        <v>281</v>
      </c>
      <c r="C8" s="31"/>
      <c r="D8" s="31"/>
      <c r="E8" s="32"/>
    </row>
    <row r="9" ht="57.75" customHeight="1" spans="1:5">
      <c r="A9" s="29" t="s">
        <v>343</v>
      </c>
      <c r="B9" s="30" t="s">
        <v>282</v>
      </c>
      <c r="C9" s="31"/>
      <c r="D9" s="31"/>
      <c r="E9" s="32"/>
    </row>
    <row r="10" ht="57.75" customHeight="1" spans="1:5">
      <c r="A10" s="33" t="s">
        <v>344</v>
      </c>
      <c r="B10" s="34" t="s">
        <v>283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I6" sqref="I6"/>
    </sheetView>
  </sheetViews>
  <sheetFormatPr defaultColWidth="10" defaultRowHeight="13.8" outlineLevelRow="7" outlineLevelCol="5"/>
  <cols>
    <col min="1" max="1" width="5.87962962962963" style="3" customWidth="1"/>
    <col min="2" max="2" width="10.25" style="3" customWidth="1"/>
    <col min="3" max="3" width="33.1296296296296" style="3" customWidth="1"/>
    <col min="4" max="6" width="14.6296296296296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346</v>
      </c>
      <c r="B1" s="4"/>
    </row>
    <row r="2" s="2" customFormat="1" ht="28.7" customHeight="1" spans="1:6">
      <c r="A2" s="5" t="s">
        <v>347</v>
      </c>
      <c r="B2" s="5"/>
      <c r="C2" s="5"/>
      <c r="D2" s="5"/>
      <c r="E2" s="5"/>
      <c r="F2" s="5"/>
    </row>
    <row r="3" ht="14.25" customHeight="1" spans="1:6">
      <c r="A3" s="6" t="s">
        <v>271</v>
      </c>
      <c r="B3" s="6"/>
      <c r="C3" s="6"/>
      <c r="D3" s="6"/>
      <c r="E3" s="6"/>
      <c r="F3" s="6"/>
    </row>
    <row r="4" ht="62.25" customHeight="1" spans="1:6">
      <c r="A4" s="7" t="s">
        <v>348</v>
      </c>
      <c r="B4" s="8" t="s">
        <v>349</v>
      </c>
      <c r="C4" s="8" t="s">
        <v>350</v>
      </c>
      <c r="D4" s="8" t="s">
        <v>351</v>
      </c>
      <c r="E4" s="8" t="s">
        <v>352</v>
      </c>
      <c r="F4" s="9" t="s">
        <v>353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32" sqref="T32"/>
    </sheetView>
  </sheetViews>
  <sheetFormatPr defaultColWidth="9" defaultRowHeight="13.8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E2" sqref="E2"/>
    </sheetView>
  </sheetViews>
  <sheetFormatPr defaultColWidth="9" defaultRowHeight="13.8" outlineLevelRow="1" outlineLevelCol="3"/>
  <cols>
    <col min="1" max="3" width="20.6296296296296" style="70" customWidth="1"/>
    <col min="4" max="4" width="24.8796296296296" style="70" customWidth="1"/>
    <col min="5" max="5" width="28.8796296296296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ht="313.5" customHeight="1" spans="1:4">
      <c r="A2" s="236" t="s">
        <v>76</v>
      </c>
      <c r="B2" s="237"/>
      <c r="C2" s="237"/>
      <c r="D2" s="238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K15" sqref="K15"/>
    </sheetView>
  </sheetViews>
  <sheetFormatPr defaultColWidth="6.75" defaultRowHeight="10.8"/>
  <cols>
    <col min="1" max="1" width="35.6296296296296" style="74" customWidth="1"/>
    <col min="2" max="2" width="15.6296296296296" style="74" customWidth="1"/>
    <col min="3" max="3" width="15.6296296296296" style="175" customWidth="1"/>
    <col min="4" max="4" width="15.6296296296296" style="176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17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178"/>
      <c r="D3" s="1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156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3021</v>
      </c>
      <c r="C5" s="180">
        <v>2926</v>
      </c>
      <c r="D5" s="230">
        <f>C5/B5</f>
        <v>0.968553459119497</v>
      </c>
    </row>
    <row r="6" s="4" customFormat="1" ht="24.95" customHeight="1" spans="1:43">
      <c r="A6" s="88" t="s">
        <v>80</v>
      </c>
      <c r="B6" s="231">
        <v>740</v>
      </c>
      <c r="C6" s="180">
        <v>858</v>
      </c>
      <c r="D6" s="230">
        <f t="shared" ref="D6:D24" si="0">C6/B6</f>
        <v>1.15945945945946</v>
      </c>
      <c r="E6" s="80"/>
      <c r="F6" s="232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231"/>
      <c r="C7" s="180"/>
      <c r="D7" s="230"/>
      <c r="E7" s="80"/>
      <c r="F7" s="232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231"/>
      <c r="C8" s="180"/>
      <c r="D8" s="230"/>
      <c r="E8" s="80"/>
      <c r="F8" s="232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231"/>
      <c r="C9" s="180"/>
      <c r="D9" s="230"/>
      <c r="E9" s="80"/>
      <c r="F9" s="232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231"/>
      <c r="C10" s="180"/>
      <c r="D10" s="230"/>
      <c r="E10" s="80"/>
      <c r="F10" s="232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231"/>
      <c r="C11" s="180"/>
      <c r="D11" s="230"/>
      <c r="E11" s="80"/>
      <c r="F11" s="232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231">
        <v>97</v>
      </c>
      <c r="C12" s="180">
        <v>78</v>
      </c>
      <c r="D12" s="230">
        <f t="shared" si="0"/>
        <v>0.804123711340206</v>
      </c>
      <c r="E12" s="80"/>
      <c r="F12" s="232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231">
        <v>465</v>
      </c>
      <c r="C13" s="180">
        <v>432</v>
      </c>
      <c r="D13" s="230">
        <f t="shared" si="0"/>
        <v>0.929032258064516</v>
      </c>
      <c r="E13" s="80"/>
      <c r="F13" s="232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231">
        <v>125</v>
      </c>
      <c r="C14" s="180">
        <v>101</v>
      </c>
      <c r="D14" s="230">
        <f t="shared" si="0"/>
        <v>0.808</v>
      </c>
      <c r="E14" s="80"/>
      <c r="F14" s="232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231">
        <v>186</v>
      </c>
      <c r="C15" s="180">
        <v>171</v>
      </c>
      <c r="D15" s="230">
        <f t="shared" si="0"/>
        <v>0.919354838709677</v>
      </c>
      <c r="E15" s="80"/>
      <c r="F15" s="232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231">
        <v>242</v>
      </c>
      <c r="C16" s="180">
        <v>82</v>
      </c>
      <c r="D16" s="230">
        <f t="shared" si="0"/>
        <v>0.338842975206612</v>
      </c>
      <c r="E16" s="80"/>
      <c r="F16" s="232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231">
        <v>993</v>
      </c>
      <c r="C17" s="180">
        <v>1102</v>
      </c>
      <c r="D17" s="230">
        <f t="shared" si="0"/>
        <v>1.10976837865055</v>
      </c>
      <c r="E17" s="80"/>
      <c r="F17" s="232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231"/>
      <c r="C18" s="180"/>
      <c r="D18" s="230"/>
      <c r="E18" s="80"/>
      <c r="F18" s="232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231"/>
      <c r="C19" s="180"/>
      <c r="D19" s="230"/>
      <c r="E19" s="80"/>
      <c r="F19" s="232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231"/>
      <c r="C20" s="180"/>
      <c r="D20" s="230"/>
      <c r="E20" s="80"/>
      <c r="F20" s="232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231"/>
      <c r="C21" s="180"/>
      <c r="D21" s="230"/>
      <c r="E21" s="80"/>
      <c r="F21" s="232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231"/>
      <c r="C22" s="180"/>
      <c r="D22" s="230"/>
      <c r="E22" s="80"/>
      <c r="F22" s="232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231"/>
      <c r="C23" s="180"/>
      <c r="D23" s="230"/>
      <c r="E23" s="80"/>
      <c r="F23" s="232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231">
        <v>173</v>
      </c>
      <c r="C24" s="180">
        <v>102</v>
      </c>
      <c r="D24" s="230">
        <f t="shared" si="0"/>
        <v>0.589595375722543</v>
      </c>
      <c r="E24" s="80"/>
      <c r="F24" s="232">
        <f t="shared" ref="F7:F24" si="1">(C24-B24)/B24</f>
        <v>-0.410404624277457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231"/>
      <c r="C25" s="180"/>
      <c r="D25" s="233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231"/>
      <c r="C26" s="180"/>
      <c r="D26" s="233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231"/>
      <c r="C27" s="180"/>
      <c r="D27" s="233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231"/>
      <c r="C28" s="180"/>
      <c r="D28" s="233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34"/>
      <c r="C29" s="183"/>
      <c r="D29" s="23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E2" sqref="E2"/>
    </sheetView>
  </sheetViews>
  <sheetFormatPr defaultColWidth="9" defaultRowHeight="13.8" outlineLevelRow="1" outlineLevelCol="3"/>
  <cols>
    <col min="1" max="3" width="20.6296296296296" style="70" customWidth="1"/>
    <col min="4" max="4" width="24.8796296296296" style="70" customWidth="1"/>
    <col min="5" max="5" width="28.8796296296296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ht="340.5" customHeight="1" spans="1:4">
      <c r="A2" s="171" t="s">
        <v>105</v>
      </c>
      <c r="B2" s="172"/>
      <c r="C2" s="172"/>
      <c r="D2" s="173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4" workbookViewId="0">
      <selection activeCell="J15" sqref="J15"/>
    </sheetView>
  </sheetViews>
  <sheetFormatPr defaultColWidth="6.75" defaultRowHeight="10.8"/>
  <cols>
    <col min="1" max="1" width="47.75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9" t="s">
        <v>108</v>
      </c>
      <c r="C4" s="169" t="s">
        <v>109</v>
      </c>
      <c r="D4" s="227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70" t="s">
        <v>110</v>
      </c>
      <c r="B5" s="134">
        <f>SUM(B6:B17)</f>
        <v>1779</v>
      </c>
      <c r="C5" s="126">
        <v>1790</v>
      </c>
      <c r="D5" s="228">
        <f>C5/B5</f>
        <v>1.0061832490163</v>
      </c>
    </row>
    <row r="6" s="126" customFormat="1" ht="24.95" customHeight="1" spans="1:4">
      <c r="A6" s="170" t="s">
        <v>111</v>
      </c>
      <c r="B6" s="134"/>
      <c r="D6" s="228"/>
    </row>
    <row r="7" s="126" customFormat="1" ht="24.95" customHeight="1" spans="1:4">
      <c r="A7" s="170" t="s">
        <v>112</v>
      </c>
      <c r="B7" s="134"/>
      <c r="D7" s="228"/>
    </row>
    <row r="8" s="126" customFormat="1" ht="24.95" customHeight="1" spans="1:4">
      <c r="A8" s="170" t="s">
        <v>113</v>
      </c>
      <c r="B8" s="134"/>
      <c r="D8" s="228"/>
    </row>
    <row r="9" s="126" customFormat="1" ht="24.95" customHeight="1" spans="1:4">
      <c r="A9" s="170" t="s">
        <v>114</v>
      </c>
      <c r="B9" s="134"/>
      <c r="D9" s="228"/>
    </row>
    <row r="10" s="126" customFormat="1" ht="24.95" customHeight="1" spans="1:4">
      <c r="A10" s="170" t="s">
        <v>115</v>
      </c>
      <c r="B10" s="134">
        <v>1409</v>
      </c>
      <c r="C10" s="126">
        <v>1409</v>
      </c>
      <c r="D10" s="228">
        <f>C10/B10</f>
        <v>1</v>
      </c>
    </row>
    <row r="11" s="126" customFormat="1" ht="24.95" customHeight="1" spans="1:4">
      <c r="A11" s="170" t="s">
        <v>116</v>
      </c>
      <c r="B11" s="134">
        <v>370</v>
      </c>
      <c r="C11" s="126">
        <v>381</v>
      </c>
      <c r="D11" s="228">
        <f>C11/B11</f>
        <v>1.02972972972973</v>
      </c>
    </row>
    <row r="12" s="126" customFormat="1" ht="24.95" customHeight="1" spans="1:4">
      <c r="A12" s="170" t="s">
        <v>117</v>
      </c>
      <c r="B12" s="134"/>
      <c r="D12" s="228"/>
    </row>
    <row r="13" s="126" customFormat="1" ht="24.95" customHeight="1" spans="1:4">
      <c r="A13" s="170" t="s">
        <v>118</v>
      </c>
      <c r="B13" s="134"/>
      <c r="D13" s="228"/>
    </row>
    <row r="14" s="126" customFormat="1" ht="24.95" customHeight="1" spans="1:4">
      <c r="A14" s="170" t="s">
        <v>119</v>
      </c>
      <c r="B14" s="134"/>
      <c r="D14" s="228"/>
    </row>
    <row r="15" s="126" customFormat="1" ht="24.95" customHeight="1" spans="1:4">
      <c r="A15" s="170" t="s">
        <v>120</v>
      </c>
      <c r="B15" s="134"/>
      <c r="D15" s="228"/>
    </row>
    <row r="16" s="126" customFormat="1" ht="24.95" customHeight="1" spans="1:4">
      <c r="A16" s="170" t="s">
        <v>121</v>
      </c>
      <c r="B16" s="134"/>
      <c r="D16" s="228"/>
    </row>
    <row r="17" s="126" customFormat="1" ht="24.95" customHeight="1" spans="1:4">
      <c r="A17" s="136" t="s">
        <v>122</v>
      </c>
      <c r="B17" s="134"/>
      <c r="D17" s="228"/>
    </row>
    <row r="18" s="126" customFormat="1" ht="24.95" customHeight="1" spans="1:4">
      <c r="A18" s="136" t="s">
        <v>123</v>
      </c>
      <c r="B18" s="134"/>
      <c r="D18" s="228"/>
    </row>
    <row r="19" s="126" customFormat="1" ht="24.95" customHeight="1" spans="1:4">
      <c r="A19" s="136" t="s">
        <v>124</v>
      </c>
      <c r="B19" s="134"/>
      <c r="D19" s="228"/>
    </row>
    <row r="20" s="126" customFormat="1" ht="24.95" customHeight="1" spans="1:4">
      <c r="A20" s="136" t="s">
        <v>125</v>
      </c>
      <c r="B20" s="134"/>
      <c r="D20" s="228"/>
    </row>
    <row r="21" s="126" customFormat="1" ht="24.95" customHeight="1" spans="1:4">
      <c r="A21" s="136" t="s">
        <v>126</v>
      </c>
      <c r="B21" s="134"/>
      <c r="D21" s="228"/>
    </row>
    <row r="22" s="126" customFormat="1" ht="24.95" customHeight="1" spans="1:4">
      <c r="A22" s="136" t="s">
        <v>127</v>
      </c>
      <c r="B22" s="134"/>
      <c r="D22" s="228"/>
    </row>
    <row r="23" s="126" customFormat="1" ht="24.95" customHeight="1" spans="1:4">
      <c r="A23" s="136" t="s">
        <v>128</v>
      </c>
      <c r="B23" s="134"/>
      <c r="D23" s="228"/>
    </row>
    <row r="24" s="126" customFormat="1" ht="24.95" customHeight="1" spans="1:4">
      <c r="A24" s="136" t="s">
        <v>129</v>
      </c>
      <c r="B24" s="134"/>
      <c r="D24" s="228"/>
    </row>
    <row r="25" s="126" customFormat="1" ht="24.95" customHeight="1" spans="1:4">
      <c r="A25" s="136" t="s">
        <v>130</v>
      </c>
      <c r="B25" s="134"/>
      <c r="D25" s="228"/>
    </row>
    <row r="26" s="126" customFormat="1" ht="24.95" customHeight="1" spans="1:4">
      <c r="A26" s="136" t="s">
        <v>131</v>
      </c>
      <c r="B26" s="134"/>
      <c r="D26" s="228"/>
    </row>
    <row r="27" s="126" customFormat="1" ht="24.95" customHeight="1" spans="1:4">
      <c r="A27" s="136" t="s">
        <v>132</v>
      </c>
      <c r="B27" s="134"/>
      <c r="D27" s="228"/>
    </row>
    <row r="28" s="126" customFormat="1" ht="24.95" customHeight="1" spans="1:4">
      <c r="A28" s="136" t="s">
        <v>133</v>
      </c>
      <c r="B28" s="134"/>
      <c r="D28" s="228"/>
    </row>
    <row r="29" s="126" customFormat="1" ht="24.95" customHeight="1" spans="1:4">
      <c r="A29" s="136" t="s">
        <v>134</v>
      </c>
      <c r="B29" s="134"/>
      <c r="D29" s="228"/>
    </row>
    <row r="30" s="126" customFormat="1" ht="24.95" customHeight="1" spans="1:4">
      <c r="A30" s="136" t="s">
        <v>135</v>
      </c>
      <c r="B30" s="134"/>
      <c r="D30" s="228"/>
    </row>
    <row r="31" s="126" customFormat="1" ht="24.95" customHeight="1" spans="1:4">
      <c r="A31" s="136" t="s">
        <v>136</v>
      </c>
      <c r="B31" s="134"/>
      <c r="D31" s="228"/>
    </row>
    <row r="32" s="126" customFormat="1" ht="24.95" customHeight="1" spans="1:4">
      <c r="A32" s="136" t="s">
        <v>137</v>
      </c>
      <c r="B32" s="134"/>
      <c r="D32" s="228"/>
    </row>
    <row r="33" s="126" customFormat="1" ht="24.95" customHeight="1" spans="1:4">
      <c r="A33" s="136" t="s">
        <v>138</v>
      </c>
      <c r="B33" s="134"/>
      <c r="D33" s="228"/>
    </row>
    <row r="34" s="126" customFormat="1" ht="24.95" customHeight="1" spans="1:4">
      <c r="A34" s="136" t="s">
        <v>139</v>
      </c>
      <c r="B34" s="134"/>
      <c r="D34" s="228"/>
    </row>
    <row r="35" s="126" customFormat="1" ht="24.95" customHeight="1" spans="1:4">
      <c r="A35" s="136" t="s">
        <v>140</v>
      </c>
      <c r="B35" s="134"/>
      <c r="D35" s="228"/>
    </row>
    <row r="36" s="126" customFormat="1" ht="24.95" customHeight="1" spans="1:4">
      <c r="A36" s="136" t="s">
        <v>141</v>
      </c>
      <c r="B36" s="134"/>
      <c r="D36" s="228"/>
    </row>
    <row r="37" s="126" customFormat="1" ht="24.95" customHeight="1" spans="1:4">
      <c r="A37" s="136" t="s">
        <v>142</v>
      </c>
      <c r="B37" s="134"/>
      <c r="D37" s="228"/>
    </row>
    <row r="38" s="126" customFormat="1" ht="24.95" customHeight="1" spans="1:4">
      <c r="A38" s="136" t="s">
        <v>143</v>
      </c>
      <c r="B38" s="134"/>
      <c r="D38" s="228"/>
    </row>
    <row r="39" s="126" customFormat="1" ht="24.95" customHeight="1" spans="1:4">
      <c r="A39" s="136" t="s">
        <v>144</v>
      </c>
      <c r="B39" s="134">
        <f>SUM(B40:B60)</f>
        <v>178</v>
      </c>
      <c r="C39" s="126">
        <v>245</v>
      </c>
      <c r="D39" s="228">
        <f>C39/B39</f>
        <v>1.37640449438202</v>
      </c>
    </row>
    <row r="40" s="126" customFormat="1" ht="24.95" customHeight="1" spans="1:4">
      <c r="A40" s="136" t="s">
        <v>145</v>
      </c>
      <c r="B40" s="134">
        <v>41</v>
      </c>
      <c r="C40" s="126">
        <v>38</v>
      </c>
      <c r="D40" s="228">
        <f>C40/B40</f>
        <v>0.926829268292683</v>
      </c>
    </row>
    <row r="41" s="126" customFormat="1" ht="24.95" customHeight="1" spans="1:4">
      <c r="A41" s="136" t="s">
        <v>146</v>
      </c>
      <c r="B41" s="134"/>
      <c r="D41" s="228"/>
    </row>
    <row r="42" s="126" customFormat="1" ht="24.95" customHeight="1" spans="1:4">
      <c r="A42" s="136" t="s">
        <v>147</v>
      </c>
      <c r="B42" s="134"/>
      <c r="D42" s="228"/>
    </row>
    <row r="43" s="126" customFormat="1" ht="24.95" customHeight="1" spans="1:4">
      <c r="A43" s="136" t="s">
        <v>148</v>
      </c>
      <c r="B43" s="134"/>
      <c r="D43" s="228"/>
    </row>
    <row r="44" s="126" customFormat="1" ht="24.95" customHeight="1" spans="1:4">
      <c r="A44" s="136" t="s">
        <v>149</v>
      </c>
      <c r="B44" s="134"/>
      <c r="D44" s="228"/>
    </row>
    <row r="45" s="126" customFormat="1" ht="24.95" customHeight="1" spans="1:4">
      <c r="A45" s="136" t="s">
        <v>150</v>
      </c>
      <c r="B45" s="134"/>
      <c r="D45" s="228"/>
    </row>
    <row r="46" s="126" customFormat="1" ht="24.95" customHeight="1" spans="1:4">
      <c r="A46" s="136" t="s">
        <v>151</v>
      </c>
      <c r="B46" s="134"/>
      <c r="D46" s="228"/>
    </row>
    <row r="47" s="126" customFormat="1" ht="24.95" customHeight="1" spans="1:4">
      <c r="A47" s="136" t="s">
        <v>152</v>
      </c>
      <c r="B47" s="134">
        <v>25</v>
      </c>
      <c r="C47" s="126">
        <v>25</v>
      </c>
      <c r="D47" s="228">
        <f>C47/B47</f>
        <v>1</v>
      </c>
    </row>
    <row r="48" s="126" customFormat="1" ht="24.95" customHeight="1" spans="1:4">
      <c r="A48" s="136" t="s">
        <v>153</v>
      </c>
      <c r="B48" s="134"/>
      <c r="D48" s="228"/>
    </row>
    <row r="49" s="126" customFormat="1" ht="24.95" customHeight="1" spans="1:4">
      <c r="A49" s="136" t="s">
        <v>154</v>
      </c>
      <c r="B49" s="134"/>
      <c r="D49" s="228"/>
    </row>
    <row r="50" s="126" customFormat="1" ht="24.95" customHeight="1" spans="1:4">
      <c r="A50" s="136" t="s">
        <v>155</v>
      </c>
      <c r="B50" s="134"/>
      <c r="D50" s="228"/>
    </row>
    <row r="51" s="126" customFormat="1" ht="24.95" customHeight="1" spans="1:4">
      <c r="A51" s="136" t="s">
        <v>156</v>
      </c>
      <c r="B51" s="134">
        <v>112</v>
      </c>
      <c r="C51" s="126">
        <v>182</v>
      </c>
      <c r="D51" s="228">
        <f>C51/B51</f>
        <v>1.625</v>
      </c>
    </row>
    <row r="52" s="126" customFormat="1" ht="24.95" customHeight="1" spans="1:4">
      <c r="A52" s="136" t="s">
        <v>157</v>
      </c>
      <c r="B52" s="134"/>
      <c r="D52" s="228"/>
    </row>
    <row r="53" s="126" customFormat="1" ht="24.95" customHeight="1" spans="1:4">
      <c r="A53" s="136" t="s">
        <v>158</v>
      </c>
      <c r="B53" s="134"/>
      <c r="D53" s="228"/>
    </row>
    <row r="54" s="126" customFormat="1" ht="24.95" customHeight="1" spans="1:4">
      <c r="A54" s="136" t="s">
        <v>159</v>
      </c>
      <c r="B54" s="134"/>
      <c r="D54" s="228"/>
    </row>
    <row r="55" s="126" customFormat="1" ht="24.95" customHeight="1" spans="1:4">
      <c r="A55" s="136" t="s">
        <v>160</v>
      </c>
      <c r="B55" s="134"/>
      <c r="D55" s="228"/>
    </row>
    <row r="56" s="126" customFormat="1" ht="24.95" customHeight="1" spans="1:4">
      <c r="A56" s="136" t="s">
        <v>161</v>
      </c>
      <c r="B56" s="134"/>
      <c r="D56" s="228"/>
    </row>
    <row r="57" s="126" customFormat="1" ht="24.95" customHeight="1" spans="1:4">
      <c r="A57" s="136" t="s">
        <v>162</v>
      </c>
      <c r="B57" s="134"/>
      <c r="D57" s="228"/>
    </row>
    <row r="58" s="126" customFormat="1" ht="24.95" customHeight="1" spans="1:4">
      <c r="A58" s="136" t="s">
        <v>163</v>
      </c>
      <c r="B58" s="134"/>
      <c r="D58" s="228"/>
    </row>
    <row r="59" s="126" customFormat="1" ht="24.95" customHeight="1" spans="1:4">
      <c r="A59" s="136" t="s">
        <v>164</v>
      </c>
      <c r="B59" s="134"/>
      <c r="D59" s="228"/>
    </row>
    <row r="60" s="126" customFormat="1" ht="24.95" customHeight="1" spans="1:4">
      <c r="A60" s="136" t="s">
        <v>165</v>
      </c>
      <c r="B60" s="134"/>
      <c r="D60" s="228"/>
    </row>
    <row r="61" s="126" customFormat="1" ht="24.95" customHeight="1" spans="1:4">
      <c r="A61" s="137" t="s">
        <v>166</v>
      </c>
      <c r="B61" s="138">
        <f>B5+B39</f>
        <v>1957</v>
      </c>
      <c r="C61" s="208">
        <v>2035</v>
      </c>
      <c r="D61" s="229">
        <f>C61/B61</f>
        <v>1.03985692386306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K24" sqref="K24"/>
    </sheetView>
  </sheetViews>
  <sheetFormatPr defaultColWidth="9.12962962962963" defaultRowHeight="15.6" outlineLevelCol="3"/>
  <cols>
    <col min="1" max="1" width="35.6296296296296" style="147" customWidth="1"/>
    <col min="2" max="4" width="15.6296296296296" style="147" customWidth="1"/>
    <col min="5" max="246" width="9.12962962962963" style="149"/>
    <col min="247" max="247" width="30.1296296296296" style="149" customWidth="1"/>
    <col min="248" max="250" width="16.6296296296296" style="149" customWidth="1"/>
    <col min="251" max="251" width="30.1296296296296" style="149" customWidth="1"/>
    <col min="252" max="254" width="18" style="149" customWidth="1"/>
    <col min="255" max="259" width="9.12962962962963" style="149" hidden="1" customWidth="1"/>
    <col min="260" max="502" width="9.12962962962963" style="149"/>
    <col min="503" max="503" width="30.1296296296296" style="149" customWidth="1"/>
    <col min="504" max="506" width="16.6296296296296" style="149" customWidth="1"/>
    <col min="507" max="507" width="30.1296296296296" style="149" customWidth="1"/>
    <col min="508" max="510" width="18" style="149" customWidth="1"/>
    <col min="511" max="515" width="9.12962962962963" style="149" hidden="1" customWidth="1"/>
    <col min="516" max="758" width="9.12962962962963" style="149"/>
    <col min="759" max="759" width="30.1296296296296" style="149" customWidth="1"/>
    <col min="760" max="762" width="16.6296296296296" style="149" customWidth="1"/>
    <col min="763" max="763" width="30.1296296296296" style="149" customWidth="1"/>
    <col min="764" max="766" width="18" style="149" customWidth="1"/>
    <col min="767" max="771" width="9.12962962962963" style="149" hidden="1" customWidth="1"/>
    <col min="772" max="1014" width="9.12962962962963" style="149"/>
    <col min="1015" max="1015" width="30.1296296296296" style="149" customWidth="1"/>
    <col min="1016" max="1018" width="16.6296296296296" style="149" customWidth="1"/>
    <col min="1019" max="1019" width="30.1296296296296" style="149" customWidth="1"/>
    <col min="1020" max="1022" width="18" style="149" customWidth="1"/>
    <col min="1023" max="1027" width="9.12962962962963" style="149" hidden="1" customWidth="1"/>
    <col min="1028" max="1270" width="9.12962962962963" style="149"/>
    <col min="1271" max="1271" width="30.1296296296296" style="149" customWidth="1"/>
    <col min="1272" max="1274" width="16.6296296296296" style="149" customWidth="1"/>
    <col min="1275" max="1275" width="30.1296296296296" style="149" customWidth="1"/>
    <col min="1276" max="1278" width="18" style="149" customWidth="1"/>
    <col min="1279" max="1283" width="9.12962962962963" style="149" hidden="1" customWidth="1"/>
    <col min="1284" max="1526" width="9.12962962962963" style="149"/>
    <col min="1527" max="1527" width="30.1296296296296" style="149" customWidth="1"/>
    <col min="1528" max="1530" width="16.6296296296296" style="149" customWidth="1"/>
    <col min="1531" max="1531" width="30.1296296296296" style="149" customWidth="1"/>
    <col min="1532" max="1534" width="18" style="149" customWidth="1"/>
    <col min="1535" max="1539" width="9.12962962962963" style="149" hidden="1" customWidth="1"/>
    <col min="1540" max="1782" width="9.12962962962963" style="149"/>
    <col min="1783" max="1783" width="30.1296296296296" style="149" customWidth="1"/>
    <col min="1784" max="1786" width="16.6296296296296" style="149" customWidth="1"/>
    <col min="1787" max="1787" width="30.1296296296296" style="149" customWidth="1"/>
    <col min="1788" max="1790" width="18" style="149" customWidth="1"/>
    <col min="1791" max="1795" width="9.12962962962963" style="149" hidden="1" customWidth="1"/>
    <col min="1796" max="2038" width="9.12962962962963" style="149"/>
    <col min="2039" max="2039" width="30.1296296296296" style="149" customWidth="1"/>
    <col min="2040" max="2042" width="16.6296296296296" style="149" customWidth="1"/>
    <col min="2043" max="2043" width="30.1296296296296" style="149" customWidth="1"/>
    <col min="2044" max="2046" width="18" style="149" customWidth="1"/>
    <col min="2047" max="2051" width="9.12962962962963" style="149" hidden="1" customWidth="1"/>
    <col min="2052" max="2294" width="9.12962962962963" style="149"/>
    <col min="2295" max="2295" width="30.1296296296296" style="149" customWidth="1"/>
    <col min="2296" max="2298" width="16.6296296296296" style="149" customWidth="1"/>
    <col min="2299" max="2299" width="30.1296296296296" style="149" customWidth="1"/>
    <col min="2300" max="2302" width="18" style="149" customWidth="1"/>
    <col min="2303" max="2307" width="9.12962962962963" style="149" hidden="1" customWidth="1"/>
    <col min="2308" max="2550" width="9.12962962962963" style="149"/>
    <col min="2551" max="2551" width="30.1296296296296" style="149" customWidth="1"/>
    <col min="2552" max="2554" width="16.6296296296296" style="149" customWidth="1"/>
    <col min="2555" max="2555" width="30.1296296296296" style="149" customWidth="1"/>
    <col min="2556" max="2558" width="18" style="149" customWidth="1"/>
    <col min="2559" max="2563" width="9.12962962962963" style="149" hidden="1" customWidth="1"/>
    <col min="2564" max="2806" width="9.12962962962963" style="149"/>
    <col min="2807" max="2807" width="30.1296296296296" style="149" customWidth="1"/>
    <col min="2808" max="2810" width="16.6296296296296" style="149" customWidth="1"/>
    <col min="2811" max="2811" width="30.1296296296296" style="149" customWidth="1"/>
    <col min="2812" max="2814" width="18" style="149" customWidth="1"/>
    <col min="2815" max="2819" width="9.12962962962963" style="149" hidden="1" customWidth="1"/>
    <col min="2820" max="3062" width="9.12962962962963" style="149"/>
    <col min="3063" max="3063" width="30.1296296296296" style="149" customWidth="1"/>
    <col min="3064" max="3066" width="16.6296296296296" style="149" customWidth="1"/>
    <col min="3067" max="3067" width="30.1296296296296" style="149" customWidth="1"/>
    <col min="3068" max="3070" width="18" style="149" customWidth="1"/>
    <col min="3071" max="3075" width="9.12962962962963" style="149" hidden="1" customWidth="1"/>
    <col min="3076" max="3318" width="9.12962962962963" style="149"/>
    <col min="3319" max="3319" width="30.1296296296296" style="149" customWidth="1"/>
    <col min="3320" max="3322" width="16.6296296296296" style="149" customWidth="1"/>
    <col min="3323" max="3323" width="30.1296296296296" style="149" customWidth="1"/>
    <col min="3324" max="3326" width="18" style="149" customWidth="1"/>
    <col min="3327" max="3331" width="9.12962962962963" style="149" hidden="1" customWidth="1"/>
    <col min="3332" max="3574" width="9.12962962962963" style="149"/>
    <col min="3575" max="3575" width="30.1296296296296" style="149" customWidth="1"/>
    <col min="3576" max="3578" width="16.6296296296296" style="149" customWidth="1"/>
    <col min="3579" max="3579" width="30.1296296296296" style="149" customWidth="1"/>
    <col min="3580" max="3582" width="18" style="149" customWidth="1"/>
    <col min="3583" max="3587" width="9.12962962962963" style="149" hidden="1" customWidth="1"/>
    <col min="3588" max="3830" width="9.12962962962963" style="149"/>
    <col min="3831" max="3831" width="30.1296296296296" style="149" customWidth="1"/>
    <col min="3832" max="3834" width="16.6296296296296" style="149" customWidth="1"/>
    <col min="3835" max="3835" width="30.1296296296296" style="149" customWidth="1"/>
    <col min="3836" max="3838" width="18" style="149" customWidth="1"/>
    <col min="3839" max="3843" width="9.12962962962963" style="149" hidden="1" customWidth="1"/>
    <col min="3844" max="4086" width="9.12962962962963" style="149"/>
    <col min="4087" max="4087" width="30.1296296296296" style="149" customWidth="1"/>
    <col min="4088" max="4090" width="16.6296296296296" style="149" customWidth="1"/>
    <col min="4091" max="4091" width="30.1296296296296" style="149" customWidth="1"/>
    <col min="4092" max="4094" width="18" style="149" customWidth="1"/>
    <col min="4095" max="4099" width="9.12962962962963" style="149" hidden="1" customWidth="1"/>
    <col min="4100" max="4342" width="9.12962962962963" style="149"/>
    <col min="4343" max="4343" width="30.1296296296296" style="149" customWidth="1"/>
    <col min="4344" max="4346" width="16.6296296296296" style="149" customWidth="1"/>
    <col min="4347" max="4347" width="30.1296296296296" style="149" customWidth="1"/>
    <col min="4348" max="4350" width="18" style="149" customWidth="1"/>
    <col min="4351" max="4355" width="9.12962962962963" style="149" hidden="1" customWidth="1"/>
    <col min="4356" max="4598" width="9.12962962962963" style="149"/>
    <col min="4599" max="4599" width="30.1296296296296" style="149" customWidth="1"/>
    <col min="4600" max="4602" width="16.6296296296296" style="149" customWidth="1"/>
    <col min="4603" max="4603" width="30.1296296296296" style="149" customWidth="1"/>
    <col min="4604" max="4606" width="18" style="149" customWidth="1"/>
    <col min="4607" max="4611" width="9.12962962962963" style="149" hidden="1" customWidth="1"/>
    <col min="4612" max="4854" width="9.12962962962963" style="149"/>
    <col min="4855" max="4855" width="30.1296296296296" style="149" customWidth="1"/>
    <col min="4856" max="4858" width="16.6296296296296" style="149" customWidth="1"/>
    <col min="4859" max="4859" width="30.1296296296296" style="149" customWidth="1"/>
    <col min="4860" max="4862" width="18" style="149" customWidth="1"/>
    <col min="4863" max="4867" width="9.12962962962963" style="149" hidden="1" customWidth="1"/>
    <col min="4868" max="5110" width="9.12962962962963" style="149"/>
    <col min="5111" max="5111" width="30.1296296296296" style="149" customWidth="1"/>
    <col min="5112" max="5114" width="16.6296296296296" style="149" customWidth="1"/>
    <col min="5115" max="5115" width="30.1296296296296" style="149" customWidth="1"/>
    <col min="5116" max="5118" width="18" style="149" customWidth="1"/>
    <col min="5119" max="5123" width="9.12962962962963" style="149" hidden="1" customWidth="1"/>
    <col min="5124" max="5366" width="9.12962962962963" style="149"/>
    <col min="5367" max="5367" width="30.1296296296296" style="149" customWidth="1"/>
    <col min="5368" max="5370" width="16.6296296296296" style="149" customWidth="1"/>
    <col min="5371" max="5371" width="30.1296296296296" style="149" customWidth="1"/>
    <col min="5372" max="5374" width="18" style="149" customWidth="1"/>
    <col min="5375" max="5379" width="9.12962962962963" style="149" hidden="1" customWidth="1"/>
    <col min="5380" max="5622" width="9.12962962962963" style="149"/>
    <col min="5623" max="5623" width="30.1296296296296" style="149" customWidth="1"/>
    <col min="5624" max="5626" width="16.6296296296296" style="149" customWidth="1"/>
    <col min="5627" max="5627" width="30.1296296296296" style="149" customWidth="1"/>
    <col min="5628" max="5630" width="18" style="149" customWidth="1"/>
    <col min="5631" max="5635" width="9.12962962962963" style="149" hidden="1" customWidth="1"/>
    <col min="5636" max="5878" width="9.12962962962963" style="149"/>
    <col min="5879" max="5879" width="30.1296296296296" style="149" customWidth="1"/>
    <col min="5880" max="5882" width="16.6296296296296" style="149" customWidth="1"/>
    <col min="5883" max="5883" width="30.1296296296296" style="149" customWidth="1"/>
    <col min="5884" max="5886" width="18" style="149" customWidth="1"/>
    <col min="5887" max="5891" width="9.12962962962963" style="149" hidden="1" customWidth="1"/>
    <col min="5892" max="6134" width="9.12962962962963" style="149"/>
    <col min="6135" max="6135" width="30.1296296296296" style="149" customWidth="1"/>
    <col min="6136" max="6138" width="16.6296296296296" style="149" customWidth="1"/>
    <col min="6139" max="6139" width="30.1296296296296" style="149" customWidth="1"/>
    <col min="6140" max="6142" width="18" style="149" customWidth="1"/>
    <col min="6143" max="6147" width="9.12962962962963" style="149" hidden="1" customWidth="1"/>
    <col min="6148" max="6390" width="9.12962962962963" style="149"/>
    <col min="6391" max="6391" width="30.1296296296296" style="149" customWidth="1"/>
    <col min="6392" max="6394" width="16.6296296296296" style="149" customWidth="1"/>
    <col min="6395" max="6395" width="30.1296296296296" style="149" customWidth="1"/>
    <col min="6396" max="6398" width="18" style="149" customWidth="1"/>
    <col min="6399" max="6403" width="9.12962962962963" style="149" hidden="1" customWidth="1"/>
    <col min="6404" max="6646" width="9.12962962962963" style="149"/>
    <col min="6647" max="6647" width="30.1296296296296" style="149" customWidth="1"/>
    <col min="6648" max="6650" width="16.6296296296296" style="149" customWidth="1"/>
    <col min="6651" max="6651" width="30.1296296296296" style="149" customWidth="1"/>
    <col min="6652" max="6654" width="18" style="149" customWidth="1"/>
    <col min="6655" max="6659" width="9.12962962962963" style="149" hidden="1" customWidth="1"/>
    <col min="6660" max="6902" width="9.12962962962963" style="149"/>
    <col min="6903" max="6903" width="30.1296296296296" style="149" customWidth="1"/>
    <col min="6904" max="6906" width="16.6296296296296" style="149" customWidth="1"/>
    <col min="6907" max="6907" width="30.1296296296296" style="149" customWidth="1"/>
    <col min="6908" max="6910" width="18" style="149" customWidth="1"/>
    <col min="6911" max="6915" width="9.12962962962963" style="149" hidden="1" customWidth="1"/>
    <col min="6916" max="7158" width="9.12962962962963" style="149"/>
    <col min="7159" max="7159" width="30.1296296296296" style="149" customWidth="1"/>
    <col min="7160" max="7162" width="16.6296296296296" style="149" customWidth="1"/>
    <col min="7163" max="7163" width="30.1296296296296" style="149" customWidth="1"/>
    <col min="7164" max="7166" width="18" style="149" customWidth="1"/>
    <col min="7167" max="7171" width="9.12962962962963" style="149" hidden="1" customWidth="1"/>
    <col min="7172" max="7414" width="9.12962962962963" style="149"/>
    <col min="7415" max="7415" width="30.1296296296296" style="149" customWidth="1"/>
    <col min="7416" max="7418" width="16.6296296296296" style="149" customWidth="1"/>
    <col min="7419" max="7419" width="30.1296296296296" style="149" customWidth="1"/>
    <col min="7420" max="7422" width="18" style="149" customWidth="1"/>
    <col min="7423" max="7427" width="9.12962962962963" style="149" hidden="1" customWidth="1"/>
    <col min="7428" max="7670" width="9.12962962962963" style="149"/>
    <col min="7671" max="7671" width="30.1296296296296" style="149" customWidth="1"/>
    <col min="7672" max="7674" width="16.6296296296296" style="149" customWidth="1"/>
    <col min="7675" max="7675" width="30.1296296296296" style="149" customWidth="1"/>
    <col min="7676" max="7678" width="18" style="149" customWidth="1"/>
    <col min="7679" max="7683" width="9.12962962962963" style="149" hidden="1" customWidth="1"/>
    <col min="7684" max="7926" width="9.12962962962963" style="149"/>
    <col min="7927" max="7927" width="30.1296296296296" style="149" customWidth="1"/>
    <col min="7928" max="7930" width="16.6296296296296" style="149" customWidth="1"/>
    <col min="7931" max="7931" width="30.1296296296296" style="149" customWidth="1"/>
    <col min="7932" max="7934" width="18" style="149" customWidth="1"/>
    <col min="7935" max="7939" width="9.12962962962963" style="149" hidden="1" customWidth="1"/>
    <col min="7940" max="8182" width="9.12962962962963" style="149"/>
    <col min="8183" max="8183" width="30.1296296296296" style="149" customWidth="1"/>
    <col min="8184" max="8186" width="16.6296296296296" style="149" customWidth="1"/>
    <col min="8187" max="8187" width="30.1296296296296" style="149" customWidth="1"/>
    <col min="8188" max="8190" width="18" style="149" customWidth="1"/>
    <col min="8191" max="8195" width="9.12962962962963" style="149" hidden="1" customWidth="1"/>
    <col min="8196" max="8438" width="9.12962962962963" style="149"/>
    <col min="8439" max="8439" width="30.1296296296296" style="149" customWidth="1"/>
    <col min="8440" max="8442" width="16.6296296296296" style="149" customWidth="1"/>
    <col min="8443" max="8443" width="30.1296296296296" style="149" customWidth="1"/>
    <col min="8444" max="8446" width="18" style="149" customWidth="1"/>
    <col min="8447" max="8451" width="9.12962962962963" style="149" hidden="1" customWidth="1"/>
    <col min="8452" max="8694" width="9.12962962962963" style="149"/>
    <col min="8695" max="8695" width="30.1296296296296" style="149" customWidth="1"/>
    <col min="8696" max="8698" width="16.6296296296296" style="149" customWidth="1"/>
    <col min="8699" max="8699" width="30.1296296296296" style="149" customWidth="1"/>
    <col min="8700" max="8702" width="18" style="149" customWidth="1"/>
    <col min="8703" max="8707" width="9.12962962962963" style="149" hidden="1" customWidth="1"/>
    <col min="8708" max="8950" width="9.12962962962963" style="149"/>
    <col min="8951" max="8951" width="30.1296296296296" style="149" customWidth="1"/>
    <col min="8952" max="8954" width="16.6296296296296" style="149" customWidth="1"/>
    <col min="8955" max="8955" width="30.1296296296296" style="149" customWidth="1"/>
    <col min="8956" max="8958" width="18" style="149" customWidth="1"/>
    <col min="8959" max="8963" width="9.12962962962963" style="149" hidden="1" customWidth="1"/>
    <col min="8964" max="9206" width="9.12962962962963" style="149"/>
    <col min="9207" max="9207" width="30.1296296296296" style="149" customWidth="1"/>
    <col min="9208" max="9210" width="16.6296296296296" style="149" customWidth="1"/>
    <col min="9211" max="9211" width="30.1296296296296" style="149" customWidth="1"/>
    <col min="9212" max="9214" width="18" style="149" customWidth="1"/>
    <col min="9215" max="9219" width="9.12962962962963" style="149" hidden="1" customWidth="1"/>
    <col min="9220" max="9462" width="9.12962962962963" style="149"/>
    <col min="9463" max="9463" width="30.1296296296296" style="149" customWidth="1"/>
    <col min="9464" max="9466" width="16.6296296296296" style="149" customWidth="1"/>
    <col min="9467" max="9467" width="30.1296296296296" style="149" customWidth="1"/>
    <col min="9468" max="9470" width="18" style="149" customWidth="1"/>
    <col min="9471" max="9475" width="9.12962962962963" style="149" hidden="1" customWidth="1"/>
    <col min="9476" max="9718" width="9.12962962962963" style="149"/>
    <col min="9719" max="9719" width="30.1296296296296" style="149" customWidth="1"/>
    <col min="9720" max="9722" width="16.6296296296296" style="149" customWidth="1"/>
    <col min="9723" max="9723" width="30.1296296296296" style="149" customWidth="1"/>
    <col min="9724" max="9726" width="18" style="149" customWidth="1"/>
    <col min="9727" max="9731" width="9.12962962962963" style="149" hidden="1" customWidth="1"/>
    <col min="9732" max="9974" width="9.12962962962963" style="149"/>
    <col min="9975" max="9975" width="30.1296296296296" style="149" customWidth="1"/>
    <col min="9976" max="9978" width="16.6296296296296" style="149" customWidth="1"/>
    <col min="9979" max="9979" width="30.1296296296296" style="149" customWidth="1"/>
    <col min="9980" max="9982" width="18" style="149" customWidth="1"/>
    <col min="9983" max="9987" width="9.12962962962963" style="149" hidden="1" customWidth="1"/>
    <col min="9988" max="10230" width="9.12962962962963" style="149"/>
    <col min="10231" max="10231" width="30.1296296296296" style="149" customWidth="1"/>
    <col min="10232" max="10234" width="16.6296296296296" style="149" customWidth="1"/>
    <col min="10235" max="10235" width="30.1296296296296" style="149" customWidth="1"/>
    <col min="10236" max="10238" width="18" style="149" customWidth="1"/>
    <col min="10239" max="10243" width="9.12962962962963" style="149" hidden="1" customWidth="1"/>
    <col min="10244" max="10486" width="9.12962962962963" style="149"/>
    <col min="10487" max="10487" width="30.1296296296296" style="149" customWidth="1"/>
    <col min="10488" max="10490" width="16.6296296296296" style="149" customWidth="1"/>
    <col min="10491" max="10491" width="30.1296296296296" style="149" customWidth="1"/>
    <col min="10492" max="10494" width="18" style="149" customWidth="1"/>
    <col min="10495" max="10499" width="9.12962962962963" style="149" hidden="1" customWidth="1"/>
    <col min="10500" max="10742" width="9.12962962962963" style="149"/>
    <col min="10743" max="10743" width="30.1296296296296" style="149" customWidth="1"/>
    <col min="10744" max="10746" width="16.6296296296296" style="149" customWidth="1"/>
    <col min="10747" max="10747" width="30.1296296296296" style="149" customWidth="1"/>
    <col min="10748" max="10750" width="18" style="149" customWidth="1"/>
    <col min="10751" max="10755" width="9.12962962962963" style="149" hidden="1" customWidth="1"/>
    <col min="10756" max="10998" width="9.12962962962963" style="149"/>
    <col min="10999" max="10999" width="30.1296296296296" style="149" customWidth="1"/>
    <col min="11000" max="11002" width="16.6296296296296" style="149" customWidth="1"/>
    <col min="11003" max="11003" width="30.1296296296296" style="149" customWidth="1"/>
    <col min="11004" max="11006" width="18" style="149" customWidth="1"/>
    <col min="11007" max="11011" width="9.12962962962963" style="149" hidden="1" customWidth="1"/>
    <col min="11012" max="11254" width="9.12962962962963" style="149"/>
    <col min="11255" max="11255" width="30.1296296296296" style="149" customWidth="1"/>
    <col min="11256" max="11258" width="16.6296296296296" style="149" customWidth="1"/>
    <col min="11259" max="11259" width="30.1296296296296" style="149" customWidth="1"/>
    <col min="11260" max="11262" width="18" style="149" customWidth="1"/>
    <col min="11263" max="11267" width="9.12962962962963" style="149" hidden="1" customWidth="1"/>
    <col min="11268" max="11510" width="9.12962962962963" style="149"/>
    <col min="11511" max="11511" width="30.1296296296296" style="149" customWidth="1"/>
    <col min="11512" max="11514" width="16.6296296296296" style="149" customWidth="1"/>
    <col min="11515" max="11515" width="30.1296296296296" style="149" customWidth="1"/>
    <col min="11516" max="11518" width="18" style="149" customWidth="1"/>
    <col min="11519" max="11523" width="9.12962962962963" style="149" hidden="1" customWidth="1"/>
    <col min="11524" max="11766" width="9.12962962962963" style="149"/>
    <col min="11767" max="11767" width="30.1296296296296" style="149" customWidth="1"/>
    <col min="11768" max="11770" width="16.6296296296296" style="149" customWidth="1"/>
    <col min="11771" max="11771" width="30.1296296296296" style="149" customWidth="1"/>
    <col min="11772" max="11774" width="18" style="149" customWidth="1"/>
    <col min="11775" max="11779" width="9.12962962962963" style="149" hidden="1" customWidth="1"/>
    <col min="11780" max="12022" width="9.12962962962963" style="149"/>
    <col min="12023" max="12023" width="30.1296296296296" style="149" customWidth="1"/>
    <col min="12024" max="12026" width="16.6296296296296" style="149" customWidth="1"/>
    <col min="12027" max="12027" width="30.1296296296296" style="149" customWidth="1"/>
    <col min="12028" max="12030" width="18" style="149" customWidth="1"/>
    <col min="12031" max="12035" width="9.12962962962963" style="149" hidden="1" customWidth="1"/>
    <col min="12036" max="12278" width="9.12962962962963" style="149"/>
    <col min="12279" max="12279" width="30.1296296296296" style="149" customWidth="1"/>
    <col min="12280" max="12282" width="16.6296296296296" style="149" customWidth="1"/>
    <col min="12283" max="12283" width="30.1296296296296" style="149" customWidth="1"/>
    <col min="12284" max="12286" width="18" style="149" customWidth="1"/>
    <col min="12287" max="12291" width="9.12962962962963" style="149" hidden="1" customWidth="1"/>
    <col min="12292" max="12534" width="9.12962962962963" style="149"/>
    <col min="12535" max="12535" width="30.1296296296296" style="149" customWidth="1"/>
    <col min="12536" max="12538" width="16.6296296296296" style="149" customWidth="1"/>
    <col min="12539" max="12539" width="30.1296296296296" style="149" customWidth="1"/>
    <col min="12540" max="12542" width="18" style="149" customWidth="1"/>
    <col min="12543" max="12547" width="9.12962962962963" style="149" hidden="1" customWidth="1"/>
    <col min="12548" max="12790" width="9.12962962962963" style="149"/>
    <col min="12791" max="12791" width="30.1296296296296" style="149" customWidth="1"/>
    <col min="12792" max="12794" width="16.6296296296296" style="149" customWidth="1"/>
    <col min="12795" max="12795" width="30.1296296296296" style="149" customWidth="1"/>
    <col min="12796" max="12798" width="18" style="149" customWidth="1"/>
    <col min="12799" max="12803" width="9.12962962962963" style="149" hidden="1" customWidth="1"/>
    <col min="12804" max="13046" width="9.12962962962963" style="149"/>
    <col min="13047" max="13047" width="30.1296296296296" style="149" customWidth="1"/>
    <col min="13048" max="13050" width="16.6296296296296" style="149" customWidth="1"/>
    <col min="13051" max="13051" width="30.1296296296296" style="149" customWidth="1"/>
    <col min="13052" max="13054" width="18" style="149" customWidth="1"/>
    <col min="13055" max="13059" width="9.12962962962963" style="149" hidden="1" customWidth="1"/>
    <col min="13060" max="13302" width="9.12962962962963" style="149"/>
    <col min="13303" max="13303" width="30.1296296296296" style="149" customWidth="1"/>
    <col min="13304" max="13306" width="16.6296296296296" style="149" customWidth="1"/>
    <col min="13307" max="13307" width="30.1296296296296" style="149" customWidth="1"/>
    <col min="13308" max="13310" width="18" style="149" customWidth="1"/>
    <col min="13311" max="13315" width="9.12962962962963" style="149" hidden="1" customWidth="1"/>
    <col min="13316" max="13558" width="9.12962962962963" style="149"/>
    <col min="13559" max="13559" width="30.1296296296296" style="149" customWidth="1"/>
    <col min="13560" max="13562" width="16.6296296296296" style="149" customWidth="1"/>
    <col min="13563" max="13563" width="30.1296296296296" style="149" customWidth="1"/>
    <col min="13564" max="13566" width="18" style="149" customWidth="1"/>
    <col min="13567" max="13571" width="9.12962962962963" style="149" hidden="1" customWidth="1"/>
    <col min="13572" max="13814" width="9.12962962962963" style="149"/>
    <col min="13815" max="13815" width="30.1296296296296" style="149" customWidth="1"/>
    <col min="13816" max="13818" width="16.6296296296296" style="149" customWidth="1"/>
    <col min="13819" max="13819" width="30.1296296296296" style="149" customWidth="1"/>
    <col min="13820" max="13822" width="18" style="149" customWidth="1"/>
    <col min="13823" max="13827" width="9.12962962962963" style="149" hidden="1" customWidth="1"/>
    <col min="13828" max="14070" width="9.12962962962963" style="149"/>
    <col min="14071" max="14071" width="30.1296296296296" style="149" customWidth="1"/>
    <col min="14072" max="14074" width="16.6296296296296" style="149" customWidth="1"/>
    <col min="14075" max="14075" width="30.1296296296296" style="149" customWidth="1"/>
    <col min="14076" max="14078" width="18" style="149" customWidth="1"/>
    <col min="14079" max="14083" width="9.12962962962963" style="149" hidden="1" customWidth="1"/>
    <col min="14084" max="14326" width="9.12962962962963" style="149"/>
    <col min="14327" max="14327" width="30.1296296296296" style="149" customWidth="1"/>
    <col min="14328" max="14330" width="16.6296296296296" style="149" customWidth="1"/>
    <col min="14331" max="14331" width="30.1296296296296" style="149" customWidth="1"/>
    <col min="14332" max="14334" width="18" style="149" customWidth="1"/>
    <col min="14335" max="14339" width="9.12962962962963" style="149" hidden="1" customWidth="1"/>
    <col min="14340" max="14582" width="9.12962962962963" style="149"/>
    <col min="14583" max="14583" width="30.1296296296296" style="149" customWidth="1"/>
    <col min="14584" max="14586" width="16.6296296296296" style="149" customWidth="1"/>
    <col min="14587" max="14587" width="30.1296296296296" style="149" customWidth="1"/>
    <col min="14588" max="14590" width="18" style="149" customWidth="1"/>
    <col min="14591" max="14595" width="9.12962962962963" style="149" hidden="1" customWidth="1"/>
    <col min="14596" max="14838" width="9.12962962962963" style="149"/>
    <col min="14839" max="14839" width="30.1296296296296" style="149" customWidth="1"/>
    <col min="14840" max="14842" width="16.6296296296296" style="149" customWidth="1"/>
    <col min="14843" max="14843" width="30.1296296296296" style="149" customWidth="1"/>
    <col min="14844" max="14846" width="18" style="149" customWidth="1"/>
    <col min="14847" max="14851" width="9.12962962962963" style="149" hidden="1" customWidth="1"/>
    <col min="14852" max="15094" width="9.12962962962963" style="149"/>
    <col min="15095" max="15095" width="30.1296296296296" style="149" customWidth="1"/>
    <col min="15096" max="15098" width="16.6296296296296" style="149" customWidth="1"/>
    <col min="15099" max="15099" width="30.1296296296296" style="149" customWidth="1"/>
    <col min="15100" max="15102" width="18" style="149" customWidth="1"/>
    <col min="15103" max="15107" width="9.12962962962963" style="149" hidden="1" customWidth="1"/>
    <col min="15108" max="15350" width="9.12962962962963" style="149"/>
    <col min="15351" max="15351" width="30.1296296296296" style="149" customWidth="1"/>
    <col min="15352" max="15354" width="16.6296296296296" style="149" customWidth="1"/>
    <col min="15355" max="15355" width="30.1296296296296" style="149" customWidth="1"/>
    <col min="15356" max="15358" width="18" style="149" customWidth="1"/>
    <col min="15359" max="15363" width="9.12962962962963" style="149" hidden="1" customWidth="1"/>
    <col min="15364" max="15606" width="9.12962962962963" style="149"/>
    <col min="15607" max="15607" width="30.1296296296296" style="149" customWidth="1"/>
    <col min="15608" max="15610" width="16.6296296296296" style="149" customWidth="1"/>
    <col min="15611" max="15611" width="30.1296296296296" style="149" customWidth="1"/>
    <col min="15612" max="15614" width="18" style="149" customWidth="1"/>
    <col min="15615" max="15619" width="9.12962962962963" style="149" hidden="1" customWidth="1"/>
    <col min="15620" max="15862" width="9.12962962962963" style="149"/>
    <col min="15863" max="15863" width="30.1296296296296" style="149" customWidth="1"/>
    <col min="15864" max="15866" width="16.6296296296296" style="149" customWidth="1"/>
    <col min="15867" max="15867" width="30.1296296296296" style="149" customWidth="1"/>
    <col min="15868" max="15870" width="18" style="149" customWidth="1"/>
    <col min="15871" max="15875" width="9.12962962962963" style="149" hidden="1" customWidth="1"/>
    <col min="15876" max="16118" width="9.12962962962963" style="149"/>
    <col min="16119" max="16119" width="30.1296296296296" style="149" customWidth="1"/>
    <col min="16120" max="16122" width="16.6296296296296" style="149" customWidth="1"/>
    <col min="16123" max="16123" width="30.1296296296296" style="149" customWidth="1"/>
    <col min="16124" max="16126" width="18" style="149" customWidth="1"/>
    <col min="16127" max="16131" width="9.12962962962963" style="149" hidden="1" customWidth="1"/>
    <col min="16132" max="16384" width="9.12962962962963" style="149"/>
  </cols>
  <sheetData>
    <row r="1" s="142" customFormat="1" ht="19.5" customHeight="1" spans="1:3">
      <c r="A1" s="4" t="s">
        <v>167</v>
      </c>
      <c r="B1" s="143"/>
      <c r="C1" s="143"/>
    </row>
    <row r="2" s="143" customFormat="1" ht="20.4" spans="1:4">
      <c r="A2" s="151" t="s">
        <v>168</v>
      </c>
      <c r="B2" s="151"/>
      <c r="C2" s="151"/>
      <c r="D2" s="151"/>
    </row>
    <row r="3" s="144" customFormat="1" ht="19.5" customHeight="1" spans="1:4">
      <c r="A3" s="153"/>
      <c r="B3" s="153"/>
      <c r="C3" s="153"/>
      <c r="D3" s="164" t="s">
        <v>45</v>
      </c>
    </row>
    <row r="4" s="144" customFormat="1" ht="50.1" customHeight="1" spans="1:4">
      <c r="A4" s="155" t="s">
        <v>46</v>
      </c>
      <c r="B4" s="131" t="s">
        <v>47</v>
      </c>
      <c r="C4" s="132" t="s">
        <v>48</v>
      </c>
      <c r="D4" s="209" t="s">
        <v>49</v>
      </c>
    </row>
    <row r="5" s="145" customFormat="1" ht="24.95" customHeight="1" spans="1:4">
      <c r="A5" s="157" t="s">
        <v>50</v>
      </c>
      <c r="B5" s="221"/>
      <c r="C5" s="221">
        <v>0</v>
      </c>
      <c r="D5" s="212" t="e">
        <f>C5/B5</f>
        <v>#DIV/0!</v>
      </c>
    </row>
    <row r="6" s="145" customFormat="1" ht="24.95" customHeight="1" spans="1:4">
      <c r="A6" s="133" t="s">
        <v>169</v>
      </c>
      <c r="B6" s="222"/>
      <c r="C6" s="222"/>
      <c r="D6" s="167"/>
    </row>
    <row r="7" s="145" customFormat="1" ht="24.95" customHeight="1" spans="1:4">
      <c r="A7" s="133" t="s">
        <v>170</v>
      </c>
      <c r="B7" s="222"/>
      <c r="C7" s="222"/>
      <c r="D7" s="167"/>
    </row>
    <row r="8" s="145" customFormat="1" ht="24.95" customHeight="1" spans="1:4">
      <c r="A8" s="133" t="s">
        <v>171</v>
      </c>
      <c r="B8" s="222"/>
      <c r="C8" s="222"/>
      <c r="D8" s="167"/>
    </row>
    <row r="9" s="145" customFormat="1" ht="24.95" customHeight="1" spans="1:4">
      <c r="A9" s="133" t="s">
        <v>172</v>
      </c>
      <c r="B9" s="222"/>
      <c r="C9" s="222"/>
      <c r="D9" s="167"/>
    </row>
    <row r="10" s="145" customFormat="1" ht="24.95" customHeight="1" spans="1:4">
      <c r="A10" s="133" t="s">
        <v>173</v>
      </c>
      <c r="B10" s="223"/>
      <c r="C10" s="222"/>
      <c r="D10" s="165"/>
    </row>
    <row r="11" s="145" customFormat="1" ht="24.95" customHeight="1" spans="1:4">
      <c r="A11" s="133" t="s">
        <v>174</v>
      </c>
      <c r="B11" s="224"/>
      <c r="C11" s="222"/>
      <c r="D11" s="167"/>
    </row>
    <row r="12" s="146" customFormat="1" ht="24.95" customHeight="1" spans="1:4">
      <c r="A12" s="133" t="s">
        <v>175</v>
      </c>
      <c r="B12" s="223"/>
      <c r="C12" s="222"/>
      <c r="D12" s="165"/>
    </row>
    <row r="13" s="147" customFormat="1" ht="24.95" customHeight="1" spans="1:4">
      <c r="A13" s="133" t="s">
        <v>176</v>
      </c>
      <c r="B13" s="224"/>
      <c r="C13" s="222"/>
      <c r="D13" s="167"/>
    </row>
    <row r="14" ht="24.95" customHeight="1" spans="1:4">
      <c r="A14" s="133" t="s">
        <v>177</v>
      </c>
      <c r="B14" s="224"/>
      <c r="C14" s="222"/>
      <c r="D14" s="167"/>
    </row>
    <row r="15" ht="24.95" customHeight="1" spans="1:4">
      <c r="A15" s="133" t="s">
        <v>178</v>
      </c>
      <c r="B15" s="224"/>
      <c r="C15" s="222"/>
      <c r="D15" s="167"/>
    </row>
    <row r="16" ht="24.95" customHeight="1" spans="1:4">
      <c r="A16" s="133" t="s">
        <v>179</v>
      </c>
      <c r="B16" s="223"/>
      <c r="C16" s="222"/>
      <c r="D16" s="167"/>
    </row>
    <row r="17" ht="33" customHeight="1" spans="1:4">
      <c r="A17" s="133" t="s">
        <v>180</v>
      </c>
      <c r="B17" s="224"/>
      <c r="C17" s="222"/>
      <c r="D17" s="167"/>
    </row>
    <row r="18" ht="24.95" customHeight="1" spans="1:4">
      <c r="A18" s="133" t="s">
        <v>181</v>
      </c>
      <c r="B18" s="225"/>
      <c r="C18" s="222"/>
      <c r="D18" s="165" t="e">
        <f>C18/B18</f>
        <v>#DIV/0!</v>
      </c>
    </row>
    <row r="19" ht="24.95" customHeight="1" spans="1:4">
      <c r="A19" s="161"/>
      <c r="B19" s="226"/>
      <c r="C19" s="226"/>
      <c r="D19" s="16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6" sqref="E16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219" t="s">
        <v>183</v>
      </c>
      <c r="B2" s="220"/>
      <c r="C2" s="220"/>
      <c r="D2" s="220"/>
    </row>
    <row r="3" spans="1:4">
      <c r="A3" s="220"/>
      <c r="B3" s="220"/>
      <c r="C3" s="220"/>
      <c r="D3" s="220"/>
    </row>
    <row r="4" spans="1:4">
      <c r="A4" s="220"/>
      <c r="B4" s="220"/>
      <c r="C4" s="220"/>
      <c r="D4" s="220"/>
    </row>
    <row r="5" spans="1:4">
      <c r="A5" s="220"/>
      <c r="B5" s="220"/>
      <c r="C5" s="220"/>
      <c r="D5" s="220"/>
    </row>
    <row r="6" spans="1:4">
      <c r="A6" s="220"/>
      <c r="B6" s="220"/>
      <c r="C6" s="220"/>
      <c r="D6" s="220"/>
    </row>
    <row r="7" spans="1:4">
      <c r="A7" s="220"/>
      <c r="B7" s="220"/>
      <c r="C7" s="220"/>
      <c r="D7" s="220"/>
    </row>
    <row r="8" spans="1:4">
      <c r="A8" s="220"/>
      <c r="B8" s="220"/>
      <c r="C8" s="220"/>
      <c r="D8" s="220"/>
    </row>
    <row r="9" spans="1:4">
      <c r="A9" s="220"/>
      <c r="B9" s="220"/>
      <c r="C9" s="220"/>
      <c r="D9" s="220"/>
    </row>
    <row r="10" spans="1:4">
      <c r="A10" s="220"/>
      <c r="B10" s="220"/>
      <c r="C10" s="220"/>
      <c r="D10" s="220"/>
    </row>
    <row r="11" spans="1:4">
      <c r="A11" s="220"/>
      <c r="B11" s="220"/>
      <c r="C11" s="220"/>
      <c r="D11" s="220"/>
    </row>
    <row r="12" spans="1:4">
      <c r="A12" s="220"/>
      <c r="B12" s="220"/>
      <c r="C12" s="220"/>
      <c r="D12" s="220"/>
    </row>
    <row r="13" spans="1:4">
      <c r="A13" s="220"/>
      <c r="B13" s="220"/>
      <c r="C13" s="220"/>
      <c r="D13" s="220"/>
    </row>
    <row r="14" spans="1:4">
      <c r="A14" s="220"/>
      <c r="B14" s="220"/>
      <c r="C14" s="220"/>
      <c r="D14" s="220"/>
    </row>
    <row r="15" spans="1:4">
      <c r="A15" s="220"/>
      <c r="B15" s="220"/>
      <c r="C15" s="220"/>
      <c r="D15" s="220"/>
    </row>
    <row r="16" spans="1:4">
      <c r="A16" s="220"/>
      <c r="B16" s="220"/>
      <c r="C16" s="220"/>
      <c r="D16" s="220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ST-CZB-01</cp:lastModifiedBy>
  <dcterms:created xsi:type="dcterms:W3CDTF">2015-06-05T18:19:00Z</dcterms:created>
  <dcterms:modified xsi:type="dcterms:W3CDTF">2023-02-22T02:52:36Z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8F498D44AC5F434DA2CB9CAB4D01B332</vt:lpwstr>
  </property>
  <property fmtid="{D5CDD505-2E9C-101B-9397-08002B2CF9AE}" pid="3" name="KSOProductBuildVer">
    <vt:lpwstr>2052-11.1.0.13703</vt:lpwstr>
  </property>
</Properties>
</file>