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768" firstSheet="39" activeTab="45"/>
  </bookViews>
  <sheets>
    <sheet name="封面" sheetId="43" r:id="rId1"/>
    <sheet name="目录" sheetId="42" r:id="rId2"/>
    <sheet name="1-2023全街道公共收入" sheetId="2" r:id="rId3"/>
    <sheet name="2-2023全街道公共支出" sheetId="3" r:id="rId4"/>
    <sheet name="3-2023乡镇级公共收入" sheetId="4" r:id="rId5"/>
    <sheet name="表3说明" sheetId="71" r:id="rId6"/>
    <sheet name="4-2023乡镇级公共支出" sheetId="5" r:id="rId7"/>
    <sheet name="表4说明 " sheetId="72" r:id="rId8"/>
    <sheet name="5-2023公共转移支付收入" sheetId="6" r:id="rId9"/>
    <sheet name="6-2023公共转移支付支出" sheetId="7" r:id="rId10"/>
    <sheet name="7-2023全街道基金收入" sheetId="9" r:id="rId11"/>
    <sheet name="8-2023全街道基金支出" sheetId="13" r:id="rId12"/>
    <sheet name="9-2023乡镇级基金收入" sheetId="14" r:id="rId13"/>
    <sheet name="表9说明" sheetId="54" r:id="rId14"/>
    <sheet name="10-2023乡镇级基金支出" sheetId="15" r:id="rId15"/>
    <sheet name="表10说明" sheetId="55" r:id="rId16"/>
    <sheet name="11-2023全街道国资收入" sheetId="18" r:id="rId17"/>
    <sheet name="12-2023全街道国资支出" sheetId="19" r:id="rId18"/>
    <sheet name="13-2023乡镇级国资收入" sheetId="20" r:id="rId19"/>
    <sheet name="表13说明" sheetId="56" r:id="rId20"/>
    <sheet name="14-2023乡镇级国资支出" sheetId="21" r:id="rId21"/>
    <sheet name="表14说明" sheetId="57" r:id="rId22"/>
    <sheet name="15-2023社保收入" sheetId="22" r:id="rId23"/>
    <sheet name="16-2023社保支出" sheetId="23" r:id="rId24"/>
    <sheet name="表15-16说明" sheetId="58" r:id="rId25"/>
    <sheet name="17-2024全街道公共收入" sheetId="24" r:id="rId26"/>
    <sheet name="18-2024全街道公共支出" sheetId="25" r:id="rId27"/>
    <sheet name="19-2024乡镇级公共收入" sheetId="26" r:id="rId28"/>
    <sheet name="表19说明" sheetId="59" r:id="rId29"/>
    <sheet name="20-2024乡镇级公共支出" sheetId="27" r:id="rId30"/>
    <sheet name="表20说明" sheetId="60" r:id="rId31"/>
    <sheet name="21-2024公共转移支付收入" sheetId="28" r:id="rId32"/>
    <sheet name="22-2024公共转移支付支出" sheetId="29" r:id="rId33"/>
    <sheet name="23-2024全街道基金收入" sheetId="30" r:id="rId34"/>
    <sheet name="24-2024全街道基金支出" sheetId="31" r:id="rId35"/>
    <sheet name="25-2024乡镇级基金收入 " sheetId="32" r:id="rId36"/>
    <sheet name="表25说明" sheetId="61" r:id="rId37"/>
    <sheet name="26-2024乡镇级基金支出 " sheetId="33" r:id="rId38"/>
    <sheet name="表26说明" sheetId="62" r:id="rId39"/>
    <sheet name="27-2024全街道国资收入" sheetId="36" r:id="rId40"/>
    <sheet name="28-2024全街道国资支出" sheetId="37" r:id="rId41"/>
    <sheet name="29-2024乡镇级国资收入" sheetId="38" r:id="rId42"/>
    <sheet name="表29说明" sheetId="63" r:id="rId43"/>
    <sheet name="30-2024乡镇级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'1-2023全街道公共收入'!$A$1:$D$30</definedName>
    <definedName name="_xlnm.Print_Area" localSheetId="23">'16-2023社保支出'!$A$1:$D$22</definedName>
    <definedName name="_xlnm.Print_Area" localSheetId="25">'17-2024全街道公共收入'!$A$1:$D$29</definedName>
    <definedName name="_xlnm.Print_Area" localSheetId="26">'18-2024全街道公共支出'!$A$1:$D$30</definedName>
    <definedName name="_xlnm.Print_Area" localSheetId="27">'19-2024乡镇级公共收入'!$A$1:$D$29</definedName>
    <definedName name="_xlnm.Print_Area" localSheetId="29">'20-2024乡镇级公共支出'!$A$1:$D$30</definedName>
    <definedName name="_xlnm.Print_Area" localSheetId="33">'23-2024全街道基金收入'!$A$1:$D$18</definedName>
    <definedName name="_xlnm.Print_Area" localSheetId="34">'24-2024全街道基金支出'!$A$1:$D$13</definedName>
    <definedName name="_xlnm.Print_Area" localSheetId="37">'26-2024乡镇级基金支出 '!$A$1:$D$13</definedName>
    <definedName name="_xlnm.Print_Area" localSheetId="39">'27-2024全街道国资收入'!$A$1:$D$17</definedName>
    <definedName name="_xlnm.Print_Area" localSheetId="40">'28-2024全街道国资支出'!$A$1:$D$16</definedName>
    <definedName name="_xlnm.Print_Area" localSheetId="41">'29-2024乡镇级国资收入'!$A$1:$D$12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'11-2023全街道国资收入'!$1:$4</definedName>
    <definedName name="_xlnm.Print_Titles" localSheetId="2">'1-2023全街道公共收入'!$1:$4</definedName>
    <definedName name="_xlnm.Print_Titles" localSheetId="17">'12-2023全街道国资支出'!$1:$4</definedName>
    <definedName name="_xlnm.Print_Titles" localSheetId="18">'13-2023乡镇级国资收入'!$1:$4</definedName>
    <definedName name="_xlnm.Print_Titles" localSheetId="20">'14-2023乡镇级国资支出'!$1:$4</definedName>
    <definedName name="_xlnm.Print_Titles" localSheetId="22">'15-2023社保收入'!$1:$4</definedName>
    <definedName name="_xlnm.Print_Titles" localSheetId="23">'16-2023社保支出'!$1:$4</definedName>
    <definedName name="_xlnm.Print_Titles" localSheetId="25">'17-2024全街道公共收入'!$1:$4</definedName>
    <definedName name="_xlnm.Print_Titles" localSheetId="26">'18-2024全街道公共支出'!$1:$4</definedName>
    <definedName name="_xlnm.Print_Titles" localSheetId="27">'19-2024乡镇级公共收入'!$1:$4</definedName>
    <definedName name="_xlnm.Print_Titles" localSheetId="29">'20-2024乡镇级公共支出'!$1:$4</definedName>
    <definedName name="_xlnm.Print_Titles" localSheetId="31">'21-2024公共转移支付收入'!$2:$4</definedName>
    <definedName name="_xlnm.Print_Titles" localSheetId="3">'2-2023全街道公共支出'!$1:$4</definedName>
    <definedName name="_xlnm.Print_Titles" localSheetId="32">'22-2024公共转移支付支出'!$2:$4</definedName>
    <definedName name="_xlnm.Print_Titles" localSheetId="39">'27-2024全街道国资收入'!$1:$4</definedName>
    <definedName name="_xlnm.Print_Titles" localSheetId="40">'28-2024全街道国资支出'!$1:$4</definedName>
    <definedName name="_xlnm.Print_Titles" localSheetId="41">'29-2024乡镇级国资收入'!$1:$4</definedName>
    <definedName name="_xlnm.Print_Titles" localSheetId="43">'30-2024乡镇级国资支出'!$1:$4</definedName>
    <definedName name="_xlnm.Print_Titles" localSheetId="45">'31-2024社保收入'!$1:$4</definedName>
    <definedName name="_xlnm.Print_Titles" localSheetId="4">'3-2023乡镇级公共收入'!$1:$4</definedName>
    <definedName name="_xlnm.Print_Titles" localSheetId="46">'32-2024社保支出'!$1:$4</definedName>
    <definedName name="_xlnm.Print_Titles" localSheetId="6">'4-2023乡镇级公共支出'!$1:$4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<sst xmlns="http://schemas.openxmlformats.org/spreadsheetml/2006/main" count="1133" uniqueCount="477">
  <si>
    <t>附件一</t>
  </si>
  <si>
    <t>涪陵区义和街道2023年预算执行情况和
2024年预算</t>
  </si>
  <si>
    <t>目    录</t>
  </si>
  <si>
    <t>一、2023年预算执行</t>
  </si>
  <si>
    <t>1、一般公共预算</t>
  </si>
  <si>
    <t>表1：2023年全街道一般公共预算收入执行表</t>
  </si>
  <si>
    <t>表2：2023年全街道一般公共预算支出执行表</t>
  </si>
  <si>
    <t>表3：2023年乡镇级一般公共预算收入执行表</t>
  </si>
  <si>
    <t xml:space="preserve">     关于2023年乡镇级一般公共预算收入执行情况的说明</t>
  </si>
  <si>
    <t>表4：2023年乡镇级一般公共预算支出执行表</t>
  </si>
  <si>
    <t xml:space="preserve">     关于2023年乡镇级一般公共预算支出执行情况的说明</t>
  </si>
  <si>
    <t>表5：2023年乡镇级一般公共预算转移支付收入执行表</t>
  </si>
  <si>
    <t>表6：2023年乡镇级一般公共预算转移支付支出执行表</t>
  </si>
  <si>
    <t>2、政府性基金预算</t>
  </si>
  <si>
    <t>表7：2023年全街道政府性基金预算收入执行表</t>
  </si>
  <si>
    <t>表8：2023年全街道政府性基金预算支出执行表</t>
  </si>
  <si>
    <t>表9：2023年乡镇级政府性基金预算收入执行表</t>
  </si>
  <si>
    <t xml:space="preserve">     关于2023年乡镇级政府性基金预算收入执行情况的说明</t>
  </si>
  <si>
    <t>表10：2023年乡镇级政府性基金预算支出执行表</t>
  </si>
  <si>
    <t xml:space="preserve">     关于2023年乡镇级政府性基金预算支出执行情况的说明</t>
  </si>
  <si>
    <t>3、国有资本经营预算</t>
  </si>
  <si>
    <t>表11：2023年全街道国有资本经营预算收入执行表</t>
  </si>
  <si>
    <t>表12：2023年全街道国有资本经营预算支出执行表</t>
  </si>
  <si>
    <t>表13：2023年乡镇级国有资本经营预算收入执行表</t>
  </si>
  <si>
    <t xml:space="preserve">      关于2023年乡镇级国有资本经营预算收入执行情况的说明</t>
  </si>
  <si>
    <t>表14：2023年乡镇级国有资本经营预算支出执行表</t>
  </si>
  <si>
    <t xml:space="preserve">      关于2023年乡镇级国有资本经营预算支出执行情况的说明</t>
  </si>
  <si>
    <t>4、社会保险基金预算</t>
  </si>
  <si>
    <t>表15：2023年全街道社会保险基金预算收入执行表</t>
  </si>
  <si>
    <t>表16：2023年全街道社会保险基金预算支出执行表</t>
  </si>
  <si>
    <t xml:space="preserve">      关于2023年全街道社会保险基金预算执行情况的说明</t>
  </si>
  <si>
    <t>二、2024年预算</t>
  </si>
  <si>
    <t>表17：2024年全街道一般公共预算收入预算表</t>
  </si>
  <si>
    <t>表18：2024年全街道一般公共预算支出预算表</t>
  </si>
  <si>
    <t>表19：2024年乡镇级一般公共预算收入预算表</t>
  </si>
  <si>
    <t xml:space="preserve">      关于2024年乡镇级一般公共预算收入预算的说明</t>
  </si>
  <si>
    <t>表20：2024年乡镇级一般公共预算支出预算表</t>
  </si>
  <si>
    <t xml:space="preserve">      关于2024年乡镇级一般公共预算支出预算的说明</t>
  </si>
  <si>
    <t>表21：2024年乡镇级一般公共预算转移支付收入预算表</t>
  </si>
  <si>
    <t>表22：2024年乡镇级一般公共预算转移支付支出预算表</t>
  </si>
  <si>
    <t>表23：2024年全街道政府性基金预算收入预算表</t>
  </si>
  <si>
    <t>表24：2024年全街道政府性基金预算支出预算表</t>
  </si>
  <si>
    <t>表25：2024年乡镇级政府性基金预算收入预算表</t>
  </si>
  <si>
    <t xml:space="preserve">      关于2024年乡镇级政府性基金预算收入预算的说明</t>
  </si>
  <si>
    <t>表26：2024年乡镇级政府性基金预算支出预算表</t>
  </si>
  <si>
    <t xml:space="preserve">      关于2024年乡镇级政府性基金预算支出预算的说明</t>
  </si>
  <si>
    <t>表27：2024年全街道国有资本经营预算收入预算表</t>
  </si>
  <si>
    <t>表28：2024年全街道国有资本经营预算支出预算表</t>
  </si>
  <si>
    <t>表29：2024年乡镇级国有资本经营预算收入预算表</t>
  </si>
  <si>
    <t xml:space="preserve">      关于2024年乡镇级国有资本经营预算收入预算的说明</t>
  </si>
  <si>
    <t>表30：2024年乡镇级国有资本经营预算支出预算表</t>
  </si>
  <si>
    <t xml:space="preserve">      关于2024年乡镇级国有资本经营预算支出预算的说明</t>
  </si>
  <si>
    <t>表31：2024年全街道社会保险基金预算收入预算表</t>
  </si>
  <si>
    <t>表32：2024年全街道社会保险基金预算支出预算表</t>
  </si>
  <si>
    <t xml:space="preserve">      关于2024年全街道社会保险基金预算的说明</t>
  </si>
  <si>
    <t>三、债务管控情况</t>
  </si>
  <si>
    <t>表33：涪陵区2023年地方政府债务限额及余额情况表</t>
  </si>
  <si>
    <t>表34：涪陵区2023年和2024年地方政府一般债务情况表</t>
  </si>
  <si>
    <t>表35：涪陵区2023年和2024年地方政府专项债务情况表</t>
  </si>
  <si>
    <t>表36：涪陵区地方政府债券发行及还本付息情况表</t>
  </si>
  <si>
    <t>表37：涪陵区2024年地方政府摘取预算收支安排情况表</t>
  </si>
  <si>
    <t>表1</t>
  </si>
  <si>
    <t>2023年全街道一般公共预算收入执行表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</si>
  <si>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</si>
  <si>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</si>
  <si>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</si>
  <si>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</si>
  <si>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</si>
  <si>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</si>
  <si>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</si>
  <si>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</si>
  <si>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</si>
  <si>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</si>
  <si>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</si>
  <si>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</si>
  <si>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</si>
  <si>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</si>
  <si>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</si>
  <si>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</si>
  <si>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</si>
  <si>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</si>
  <si>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</si>
  <si>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</si>
  <si>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</si>
  <si>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</si>
  <si>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</si>
  <si>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</si>
  <si>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</si>
  <si>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</si>
  <si>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</si>
  <si>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</si>
  <si>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</si>
  <si>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</si>
  <si>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</si>
  <si>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</si>
  <si>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</si>
  <si>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2023年全街道一般公共预算支出执行表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</si>
  <si>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</si>
  <si>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</si>
  <si>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</si>
  <si>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</si>
  <si>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</si>
  <si>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</si>
  <si>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</si>
  <si>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</si>
  <si>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</si>
  <si>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</si>
  <si>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</si>
  <si>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</si>
  <si>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</si>
  <si>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</si>
  <si>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</si>
  <si>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</si>
  <si>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</si>
  <si>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</si>
  <si>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</si>
  <si>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</si>
  <si>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</si>
  <si>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</si>
  <si>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</si>
  <si>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</si>
  <si>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</si>
  <si>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</si>
  <si>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2023年乡镇级一般公共预算收入执行表</t>
  </si>
  <si>
    <t>关于2023年义和街道一般公共预算
收入执行情况的说明</t>
  </si>
  <si>
    <t xml:space="preserve">    2022年一般公共预算收入决算数为4239万元，2023年执行数为5534万元，执行数为上年决算数的130.5%。其中，税收收入5495万元，较上年增长32.2%；非税收入39万元，较上年下降52.4%。
    增值税收入1222万元，较上年下降17.7 %，主要是重庆曲线景观园林有限公司入库361万元，重庆凯尔辛基园林有限公司入库75万元，重庆庆科商贸有限公司入库59万元，重庆泽胜船舶洗舱有限公司入库44万，重庆大才再生资源回收有限公司入库24万元，重庆和越兴商贸有限公司入库43万元，重庆源昊装饰工程有限公司入库100万元，重庆合正园林建设有限公司入库136万元，重庆市永盛船舶制造有限公司入库54万元，重庆澔业建设集团有限公司入库38万元，重庆旭山船舶修造有限公司入库35万元，重庆纳优诺装饰工程有限公司入库33万元，重庆市群冠商贸有限公司入库25万元。
企业所得税收入2171万元，较上年增长5.5 %，主要是重庆虹淘文化传媒有限公司入库1716万元，重庆泽胜船舶洗舱有限公司入库92万元，重庆和越兴商贸有限公司入库27万元，重庆源昊装饰工程有限公司入库90万元，重庆庆恒商贸有限公司入库136万元，重庆庆科商贸有限公司入库62万元。
  个人所得税收入1736万元，较上年增长1966.7%，主要是重庆虹淘文化传媒有限公司入库1445万元，重庆庆科商贸有限公司入库12万元，重庆曲线景观园林有限公司入库46万元，重庆执首商贸有限公司入库184万元。                                   
     城建税收入247万元，较上年下降23.3%，主要是重庆凯尔辛基园林有限公司入库22万元，重庆泽胜船舶洗舱有限公司入库10万元，重庆曲线景观园林有限公司入库84万元，重庆源昊装饰工程有限公司入库22万元，重庆合正园林建设有限公司入库34万元，重庆庆恒商贸有限公司入库11万元，重庆和越兴商贸有限公司入库9万元，重庆庆科商贸有限公司入库9万元，重庆澔业建设集团有限公司入库8万元，重庆市永盛船舶制造有限公司入库7万元。                              
     印花税收入84万元，较上年下降53.3%，主要是重庆庆科商贸有限公司入库39 万元，重庆澔业建设集团有限公司入库5万元，重庆曲线景观园林有限公司入库5万元。
    非税收入39万元，较上年下降52.4% ，主要是国有资源(资产)有偿使用收入38万元；捐赠收入1万元。
</t>
  </si>
  <si>
    <t>表4</t>
  </si>
  <si>
    <t>2023年乡镇级一般公共预算支出执行表</t>
  </si>
  <si>
    <t>关于2023年义和街道一般公共预算
支出执行情况的说明</t>
  </si>
  <si>
    <t xml:space="preserve">   
        2022年一般公共预算支出决算数为6012万元，2023年执行数为8778万元，执行数为上年决算数的146%。
     一般公共服务支出执行数为2426万元，较上年增长44.1 %，主要是人大事务43万元，政府办公厅（室）及相关机构事务1654万元，党委办公厅（室）及相关机构事务241万元，其他一般公共服务支出488万元。
      国防支出执行数为3万元，主要是用于基层武装装备购置。
文化旅游体育与传媒支出执行数为 126万元，较上年增长4.1%，主要是文化和旅游126万元。
     社会保障和就业支出执行数为806万元，较上年增长11.6%，主要是人力资源和社会保障管理事务114万元，行政事业单位养老支出598万元，退役军人管理事务61万元，其他社会保障和就业33万元。
     卫生健康支出执行数为 154万元，较上年下降1.3 %，主要是行政事业单位医疗154万元。                                                                                    
     节能环保支出执行数为301 万元，较上年增长11.1%，主要是环境保护管理事务301万元。                                                                 
     城乡社区支出执行数为395万元，较上年增长37.2%，主要是城乡社区管理事务282万元，城乡社区环境卫生113万元。                                                                   
     农林水支出执行数为 1004 万元，较上年下降16.4%，主要是农业农村876万元，农村综合改革128万元。             
     资源勘探工业信息等支出执行数为3300万元，较上年增长133.7 %，主要是根据各企业的税收贡献情况对企业进行扶持，以促进企业更好的运营发展。主要是对重庆虹淘文化传媒有限公司、重庆凯尔辛基园林有限公司、重庆庆科商贸有限公司、重庆源昊装饰工程有限公司、重庆庆宇建筑材料有限公司、重庆执首商贸有限公司、重庆合正园林建设有限公司、重庆庆恒商贸有限公司和重庆曲线景观园林有限公司等22个企业的扶持。                                                              
     住房保障支出执行数为 263万元，较上年增长67.5%。
</t>
  </si>
  <si>
    <t>表5</t>
  </si>
  <si>
    <t>2023年乡镇级一般公共预算转移支付收入执行表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</si>
  <si>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</si>
  <si>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</si>
  <si>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</si>
  <si>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</si>
  <si>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</si>
  <si>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</si>
  <si>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</si>
  <si>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</si>
  <si>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</si>
  <si>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</si>
  <si>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</si>
  <si>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</si>
  <si>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</si>
  <si>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</si>
  <si>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</si>
  <si>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</si>
  <si>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</si>
  <si>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</si>
  <si>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</si>
  <si>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</si>
  <si>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</si>
  <si>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</si>
  <si>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</si>
  <si>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</si>
  <si>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</si>
  <si>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</si>
  <si>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</si>
  <si>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</si>
  <si>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</si>
  <si>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</si>
  <si>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</si>
  <si>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</si>
  <si>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</si>
  <si>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</si>
  <si>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</si>
  <si>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</si>
  <si>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</si>
  <si>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</si>
  <si>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</si>
  <si>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</si>
  <si>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</si>
  <si>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</si>
  <si>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</si>
  <si>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</si>
  <si>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</si>
  <si>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</si>
  <si>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</si>
  <si>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</si>
  <si>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</si>
  <si>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</si>
  <si>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</si>
  <si>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</si>
  <si>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</si>
  <si>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</si>
  <si>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</si>
  <si>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</si>
  <si>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</si>
  <si>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</si>
  <si>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</si>
  <si>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</si>
  <si>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</si>
  <si>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</si>
  <si>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</si>
  <si>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</si>
  <si>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</si>
  <si>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</si>
  <si>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</si>
  <si>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</si>
  <si>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</si>
  <si>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2023年乡镇级一般公共预算转移支付支出执行表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</si>
  <si>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</si>
  <si>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</si>
  <si>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</si>
  <si>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</si>
  <si>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</si>
  <si>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</si>
  <si>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</si>
  <si>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</si>
  <si>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</si>
  <si>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</si>
  <si>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</si>
  <si>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</si>
  <si>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</si>
  <si>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</si>
  <si>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</si>
  <si>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</si>
  <si>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</si>
  <si>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</si>
  <si>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</si>
  <si>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</si>
  <si>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</si>
  <si>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</si>
  <si>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</si>
  <si>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</si>
  <si>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</si>
  <si>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</si>
  <si>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</si>
  <si>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</si>
  <si>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</si>
  <si>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</si>
  <si>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</si>
  <si>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</si>
  <si>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</si>
  <si>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</si>
  <si>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</si>
  <si>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2023年全街道政府性基金预算收入执行表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</si>
  <si>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</si>
  <si>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</si>
  <si>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</si>
  <si>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</si>
  <si>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</si>
  <si>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</si>
  <si>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</si>
  <si>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</si>
  <si>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</si>
  <si>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</si>
  <si>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</si>
  <si>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</si>
  <si>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</si>
  <si>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</si>
  <si>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2023年全街道政府性基金预算支出执行表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</si>
  <si>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</si>
  <si>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</si>
  <si>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</si>
  <si>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</si>
  <si>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</si>
  <si>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</si>
  <si>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</si>
  <si>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</si>
  <si>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</si>
  <si>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</si>
  <si>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2023年乡镇级政府性基金预算收入执行表</t>
  </si>
  <si>
    <t>关于2023年义和街道政府性基金预算
收入执行情况的说明</t>
  </si>
  <si>
    <t xml:space="preserve">
      2022年政府性基金预算收入决算数为零，2023年政府性基金预算收入执行数为23万元，为城市基础设施配套费收入，较上年增长23万元。
    </t>
  </si>
  <si>
    <t>表10</t>
  </si>
  <si>
    <t>2023年乡镇级政府性基金预算支出执行表</t>
  </si>
  <si>
    <t>关于2023年义和街道政府性基金预算
支出执行情况的说明</t>
  </si>
  <si>
    <t xml:space="preserve">      
     2022年政府性基金预算支出决算数为4032万元，2023年执行数为222万元，较上年减少3810万元，下降94.5 %。 
    城乡社区支出215万元， 较上年增长215万元。                                                                       农林水支出执行数为7万元，较上年减少4025万元，下降99.8 %，主要是三峡水库库区基金支出7万元。                                                  </t>
  </si>
  <si>
    <t>表11</t>
  </si>
  <si>
    <t>2023年全街道国有资本经营预算收入执行表</t>
  </si>
  <si>
    <t>一、利润收入</t>
  </si>
  <si>
    <t>二、股利、股息收入</t>
  </si>
  <si>
    <t>三、产权转让收入</t>
  </si>
  <si>
    <t>四、其他国有资本经营预算收入</t>
  </si>
  <si>
    <t>表12</t>
  </si>
  <si>
    <t>2023年全街道国有资本经营预算支出执行表</t>
  </si>
  <si>
    <t>一、解决历史遗留问题及改革成本支出</t>
  </si>
  <si>
    <t>二、国有企业资本金注入</t>
  </si>
  <si>
    <t>三、金融国有资本经营预算支出</t>
  </si>
  <si>
    <t>四、其他国有资本经营预算支出</t>
  </si>
  <si>
    <t>表13</t>
  </si>
  <si>
    <t>2023年乡镇级国有资本经营预算收入执行表</t>
  </si>
  <si>
    <t>关于2023年义和街道国有资本经营预算
收入执行情况的说明</t>
  </si>
  <si>
    <t xml:space="preserve">       2022年国有资本经营预算收入决算数为零元，2023年执行数为零元，较上年无变化。</t>
  </si>
  <si>
    <t>表14</t>
  </si>
  <si>
    <t>2023年乡镇级国有资本经营预算支出执行表</t>
  </si>
  <si>
    <t>本级支出合计</t>
  </si>
  <si>
    <t>关于2023年义和街道国有资本经营预算
支出执行情况的说明</t>
  </si>
  <si>
    <t xml:space="preserve">
       2022年、2023年义和街道国有资本经营预算支出均未发生支出。</t>
  </si>
  <si>
    <t>表15</t>
  </si>
  <si>
    <t>2023年全街道社会保险基金预算收入执行表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</si>
  <si>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</si>
  <si>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</si>
  <si>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</si>
  <si>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</si>
  <si>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</si>
  <si>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</si>
  <si>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</si>
  <si>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</si>
  <si>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</si>
  <si>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</si>
  <si>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</si>
  <si>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</si>
  <si>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</si>
  <si>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2023年全街道社会保险基金预算支出执行表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</si>
  <si>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</si>
  <si>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</si>
  <si>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</si>
  <si>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</si>
  <si>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</si>
  <si>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</si>
  <si>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</si>
  <si>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</si>
  <si>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</si>
  <si>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</si>
  <si>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</si>
  <si>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</si>
  <si>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</si>
  <si>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</si>
  <si>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关于2023年全街道社会保险基金预算
执行情况的说明</t>
  </si>
  <si>
    <t xml:space="preserve">   社会保险基金实行全市统筹的财政体制，相关数据由全市统一编制并向社会公开，我街道以空表列示。
</t>
  </si>
  <si>
    <t>表17</t>
  </si>
  <si>
    <t>2024年全街道一般公共预算收入预算表</t>
  </si>
  <si>
    <t>2024年预算数</t>
  </si>
  <si>
    <t>预算数为上年
执行数的%</t>
  </si>
  <si>
    <t>表18</t>
  </si>
  <si>
    <t>2024年全街道一般公共预算支出预算表</t>
  </si>
  <si>
    <t>2023年预算数</t>
  </si>
  <si>
    <t>预算数为上年
预算数的%</t>
  </si>
  <si>
    <t>二十二、预备费</t>
  </si>
  <si>
    <t>二十三、其他支出</t>
  </si>
  <si>
    <t>二十四、债务付息支出</t>
  </si>
  <si>
    <t>二十五、债务发行费用支出</t>
  </si>
  <si>
    <t>表19</t>
  </si>
  <si>
    <t>2024年乡镇级一般公共预算收入预算表</t>
  </si>
  <si>
    <t>关于2024年义和街道一般公共预算
收入预算的说明</t>
  </si>
  <si>
    <t xml:space="preserve">      2023年一般公共预算收入执行数为5534万元，2024年预算数为4066万元，较上年下降26.5%。其中，税收收入3933万元，较上年下降28.4%；非税收入133万元，较上年增长241%。预算下降主要原因一是受建筑、地产行业形势影响，多个支柱企业税收大幅下滑；二是2023年有重庆虹淘文化传媒有限公司猛然性收入3161万元，2024年预算无这笔收入导致预算收入下降。
    增值税收入预算数为2257万元，比2023年执行数增加1035万元，增长84.7%。
    企业所得税收入预算数为810万元，比2023年执行数减少1361万元，下降62.7%。
    个人所得税收入预算数为230万元，比2023年执行数减少1506万元，下降86.8%。
    城建税收入预算数为483万元，比2023年执行数增长236万元，增长95.5%。            
    印花税收入预算数为120万元，比2023年执行数增长36万元，增长42.9%  </t>
  </si>
  <si>
    <t>表20</t>
  </si>
  <si>
    <t>2024年乡镇级一般公共预算支出预算表</t>
  </si>
  <si>
    <t>关于2024年义和街道一般公共预算
支出预算的说明</t>
  </si>
  <si>
    <t xml:space="preserve">
   2023年一般公共预算支出预算数为5886万元，2024年预算数为5259万元，较上年下降10.7 %。
    一般公共服务支出预算数为1358万元，比2023年减少1703万元，下降55.6%，主要是人大事务58万元，政府办公厅（室）及相关机构事务1049万元，党委办公厅（室）及相关机构事务251万元。
    文化旅游体育与传媒支出预算数为131万元，比2023年增加10万元，增长8.3%，主要是文化和旅游131万元。
    社会保障和就业支出预算数为865万元，比2023年增加63万元，增长7.9%，主要是人力资源和社会保障管理事务115万元；行政事业单位养老支出543万元；退役军人管理事务65万元，民政管理事务142万元。                       
    卫生健康支出预算数198万元，比2023年增加41万元，增长26.1%，  主要是行政事业单位医疗198万元。                                                                 
    节能环保支出预算数436万元，比2023年增加166元，增长61.5%，  主要是环境保护管理事务436万元。                                                                 
    城乡社区支出预算数754万元，比2023年增加523万元，增长226.4%，  主要是城乡社区管理事务754万元。                                        
    农林水支出预算数886万元，比2023年减少81万元，下降3.4%，主要是农业农村支出886万元。                                             
    资源勘探工业信息等支出预算数374万元，比2023年增加293万元，增长361.7% 。                                                         
    住房保障支出预算数为204万元，比2023年增加1万元，增长0.5%，主要是住房公积金204万元。 
</t>
  </si>
  <si>
    <t>表21</t>
  </si>
  <si>
    <t>2024年乡镇级一般公共预算转移支付收入预算表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</si>
  <si>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</si>
  <si>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</si>
  <si>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</si>
  <si>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</si>
  <si>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</si>
  <si>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2024年乡镇级一般公共预算转移支付支出预算表</t>
  </si>
  <si>
    <t>分配改革转移支付</t>
  </si>
  <si>
    <t>表23</t>
  </si>
  <si>
    <t>2024年全街道政府性基金预算收入预算表</t>
  </si>
  <si>
    <t>表24</t>
  </si>
  <si>
    <t>2024年全街道政府性基金预算支出预算表</t>
  </si>
  <si>
    <t>表25</t>
  </si>
  <si>
    <t>2024年乡镇级政府性基金预算收入预算表</t>
  </si>
  <si>
    <t>关于2023年义和街道政府性基金预算
收入预算的说明</t>
  </si>
  <si>
    <t xml:space="preserve">
     2023年政府性基金预算收入执行数为23万元，2024年未预算政府性基金收。
    </t>
  </si>
  <si>
    <t>表26</t>
  </si>
  <si>
    <t>2024年乡镇级政府性基金预算支出预算表</t>
  </si>
  <si>
    <t>关于2024年义和街道政府性基金预算
支出预算的说明</t>
  </si>
  <si>
    <t xml:space="preserve">
   2023年政府性基金预算支出预算数为1160万元，2024年预算数为1246万元，较上年增长7.4%。
    农林水支出预算数为1246万元，比2023年增长301万元，增长31.9%，主要是2023年三峡后续工作基金结余1246万元结转在2024年继续使用。</t>
  </si>
  <si>
    <t>表27</t>
  </si>
  <si>
    <t>2024年全街道国有资本经营预算收入预算表</t>
  </si>
  <si>
    <t>表28</t>
  </si>
  <si>
    <t>2024年全街道国有资本经营预算支出预算表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</si>
  <si>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</si>
  <si>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</si>
  <si>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</si>
  <si>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</si>
  <si>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</si>
  <si>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</si>
  <si>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2024年乡镇级国有资本经营预算收入预算表</t>
  </si>
  <si>
    <t>关于2024年义和街道国有资本经营预算
收入预算的说明</t>
  </si>
  <si>
    <t xml:space="preserve">
      2023年国有资本经营预算收入执行数为零，2024年没有预算国有资本经营收入，较上年无变化。</t>
  </si>
  <si>
    <t>表30</t>
  </si>
  <si>
    <t>2024年乡镇级国有资本经营预算支出预算表</t>
  </si>
  <si>
    <t>关于2024年义和街道国有资本经营预算
支出预算的说明</t>
  </si>
  <si>
    <t xml:space="preserve">
     2023年国有资本经营预算支出预算数为零元，2024年没有预算国有资本经营支出，较上年无变化。
  </t>
  </si>
  <si>
    <t>表31</t>
  </si>
  <si>
    <t>2024年全街道社会保险基金预算收入预算表</t>
  </si>
  <si>
    <t>执行数为上年
执行数的%</t>
  </si>
  <si>
    <t>备注：社会保险基金实行全市统筹的财政体制。</t>
  </si>
  <si>
    <t>表32</t>
  </si>
  <si>
    <t>2024年全街道社会保险基金预算支出预算表</t>
  </si>
  <si>
    <t>关于2024年全街道社会保险基金预算的说明</t>
  </si>
  <si>
    <t xml:space="preserve">      社会保险基金实行全市统筹的财政体制，相关数据由全市统一编制并向社会公开，我街道以空表列示。
 </t>
  </si>
  <si>
    <t>表33</t>
  </si>
  <si>
    <t>涪陵区2023年地方政府债务限额及余额情况表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</si>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</sst>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54">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3"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184" fontId="35" fillId="0" borderId="1" xfId="1" applyNumberFormat="1" applyFont="1" applyFill="1" applyBorder="1" applyAlignment="1">
      <alignment horizontal="right" vertical="center"/>
    </xf>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88" fontId="15" fillId="0" borderId="1" xfId="50" applyNumberFormat="1" applyBorder="1" applyAlignment="1"/>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A11" sqref="A11:I11"/>
    </sheetView>
  </sheetViews>
  <sheetFormatPr defaultColWidth="9" defaultRowHeight="13.5"/>
  <cols>
    <col min="1" max="6" width="9" style="248"/>
    <col min="7" max="7" width="9" style="248" customWidth="1"/>
    <col min="8" max="16384" width="9" style="248"/>
  </cols>
  <sheetData>
    <row r="1" ht="18" spans="1:1">
      <c r="A1" s="249" t="s">
        <v>0</v>
      </c>
    </row>
    <row r="11" ht="87.75" customHeight="1" spans="1:9">
      <c r="A11" s="250" t="s">
        <v>1</v>
      </c>
      <c r="B11" s="251"/>
      <c r="C11" s="251"/>
      <c r="D11" s="251"/>
      <c r="E11" s="251"/>
      <c r="F11" s="251"/>
      <c r="G11" s="251"/>
      <c r="H11" s="251"/>
      <c r="I11" s="251"/>
    </row>
    <row r="43" ht="30" customHeight="1" spans="1:9">
      <c r="A43" s="252">
        <v>44927</v>
      </c>
      <c r="B43" s="253"/>
      <c r="C43" s="253"/>
      <c r="D43" s="253"/>
      <c r="E43" s="253"/>
      <c r="F43" s="253"/>
      <c r="G43" s="253"/>
      <c r="H43" s="253"/>
      <c r="I43" s="253"/>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9" sqref="C9"/>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200</v>
      </c>
    </row>
    <row r="2" s="148" customFormat="1" ht="30" customHeight="1" spans="1:241">
      <c r="A2" s="152" t="s">
        <v>201</v>
      </c>
      <c r="B2" s="152"/>
      <c r="C2" s="220"/>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1"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2"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3" t="s">
        <v>202</v>
      </c>
      <c r="B5" s="224"/>
      <c r="C5" s="164"/>
    </row>
    <row r="6" s="151" customFormat="1" ht="21.95" customHeight="1" spans="1:3">
      <c r="A6" s="225" t="s">
        <v>203</v>
      </c>
      <c r="B6" s="224"/>
      <c r="C6" s="164"/>
    </row>
    <row r="7" s="151" customFormat="1" ht="21.95" customHeight="1" spans="1:3">
      <c r="A7" s="225" t="s">
        <v>204</v>
      </c>
      <c r="B7" s="224"/>
      <c r="C7" s="164"/>
    </row>
    <row r="8" s="151" customFormat="1" ht="21.95" customHeight="1" spans="1:3">
      <c r="A8" s="225" t="s">
        <v>205</v>
      </c>
      <c r="B8" s="224"/>
      <c r="C8" s="164"/>
    </row>
    <row r="9" s="151" customFormat="1" ht="21.95" customHeight="1" spans="1:3">
      <c r="A9" s="225" t="s">
        <v>206</v>
      </c>
      <c r="B9" s="224"/>
      <c r="C9" s="164"/>
    </row>
    <row r="10" s="151" customFormat="1" ht="21.95" customHeight="1" spans="1:3">
      <c r="A10" s="225" t="s">
        <v>207</v>
      </c>
      <c r="B10" s="224"/>
      <c r="C10" s="164"/>
    </row>
    <row r="11" s="151" customFormat="1" ht="21.95" customHeight="1" spans="1:3">
      <c r="A11" s="225" t="s">
        <v>208</v>
      </c>
      <c r="B11" s="224"/>
      <c r="C11" s="164"/>
    </row>
    <row r="12" s="151" customFormat="1" ht="21.95" customHeight="1" spans="1:3">
      <c r="A12" s="225" t="s">
        <v>209</v>
      </c>
      <c r="B12" s="224"/>
      <c r="C12" s="164"/>
    </row>
    <row r="13" s="151" customFormat="1" ht="21.95" customHeight="1" spans="1:3">
      <c r="A13" s="225" t="s">
        <v>210</v>
      </c>
      <c r="B13" s="224"/>
      <c r="C13" s="164"/>
    </row>
    <row r="14" s="151" customFormat="1" ht="21.95" customHeight="1" spans="1:3">
      <c r="A14" s="225" t="s">
        <v>211</v>
      </c>
      <c r="B14" s="224"/>
      <c r="C14" s="164"/>
    </row>
    <row r="15" s="151" customFormat="1" ht="21.95" customHeight="1" spans="1:3">
      <c r="A15" s="225" t="s">
        <v>212</v>
      </c>
      <c r="B15" s="224"/>
      <c r="C15" s="164"/>
    </row>
    <row r="16" s="151" customFormat="1" ht="21.95" customHeight="1" spans="1:3">
      <c r="A16" s="225" t="s">
        <v>213</v>
      </c>
      <c r="B16" s="224"/>
      <c r="C16" s="164"/>
    </row>
    <row r="17" s="151" customFormat="1" ht="21.95" customHeight="1" spans="1:3">
      <c r="A17" s="159" t="s">
        <v>155</v>
      </c>
      <c r="B17" s="224"/>
      <c r="C17" s="164"/>
    </row>
    <row r="18" s="151" customFormat="1" ht="21.95" customHeight="1" spans="1:3">
      <c r="A18" s="159" t="s">
        <v>214</v>
      </c>
      <c r="B18" s="224"/>
      <c r="C18" s="164"/>
    </row>
    <row r="19" s="151" customFormat="1" ht="21.95" customHeight="1" spans="1:3">
      <c r="A19" s="159" t="s">
        <v>215</v>
      </c>
      <c r="B19" s="224"/>
      <c r="C19" s="164"/>
    </row>
    <row r="20" s="151" customFormat="1" ht="21.95" customHeight="1" spans="1:3">
      <c r="A20" s="159" t="s">
        <v>216</v>
      </c>
      <c r="B20" s="224"/>
      <c r="C20" s="164"/>
    </row>
    <row r="21" s="151" customFormat="1" ht="21.95" customHeight="1" spans="1:3">
      <c r="A21" s="159" t="s">
        <v>217</v>
      </c>
      <c r="B21" s="224"/>
      <c r="C21" s="158"/>
    </row>
    <row r="22" s="151" customFormat="1" ht="21.95" customHeight="1" spans="1:3">
      <c r="A22" s="159" t="s">
        <v>218</v>
      </c>
      <c r="B22" s="224"/>
      <c r="C22" s="158"/>
    </row>
    <row r="23" s="151" customFormat="1" ht="21.95" customHeight="1" spans="1:3">
      <c r="A23" s="159" t="s">
        <v>219</v>
      </c>
      <c r="B23" s="224"/>
      <c r="C23" s="158"/>
    </row>
    <row r="24" s="151" customFormat="1" ht="21.95" customHeight="1" spans="1:3">
      <c r="A24" s="159" t="s">
        <v>220</v>
      </c>
      <c r="B24" s="224"/>
      <c r="C24" s="158"/>
    </row>
    <row r="25" ht="21.95" customHeight="1" spans="1:3">
      <c r="A25" s="159" t="s">
        <v>221</v>
      </c>
      <c r="B25" s="224"/>
      <c r="C25" s="166"/>
    </row>
    <row r="26" ht="21.95" customHeight="1" spans="1:3">
      <c r="A26" s="159" t="s">
        <v>222</v>
      </c>
      <c r="B26" s="224"/>
      <c r="C26" s="166"/>
    </row>
    <row r="27" ht="21.95" customHeight="1" spans="1:3">
      <c r="A27" s="159" t="s">
        <v>223</v>
      </c>
      <c r="B27" s="224"/>
      <c r="C27" s="166"/>
    </row>
    <row r="28" ht="21.95" customHeight="1" spans="1:3">
      <c r="A28" s="159" t="s">
        <v>224</v>
      </c>
      <c r="B28" s="224"/>
      <c r="C28" s="166"/>
    </row>
    <row r="29" ht="21.95" customHeight="1" spans="1:3">
      <c r="A29" s="159" t="s">
        <v>225</v>
      </c>
      <c r="B29" s="224"/>
      <c r="C29" s="166"/>
    </row>
    <row r="30" ht="21.95" customHeight="1" spans="1:3">
      <c r="A30" s="159" t="s">
        <v>226</v>
      </c>
      <c r="B30" s="224"/>
      <c r="C30" s="166"/>
    </row>
    <row r="31" ht="21.95" customHeight="1" spans="1:3">
      <c r="A31" s="159" t="s">
        <v>227</v>
      </c>
      <c r="B31" s="224"/>
      <c r="C31" s="166"/>
    </row>
    <row r="32" ht="21.95" customHeight="1" spans="1:3">
      <c r="A32" s="159" t="s">
        <v>228</v>
      </c>
      <c r="B32" s="224"/>
      <c r="C32" s="166"/>
    </row>
    <row r="33" ht="21.95" customHeight="1" spans="1:3">
      <c r="A33" s="159" t="s">
        <v>229</v>
      </c>
      <c r="B33" s="224"/>
      <c r="C33" s="166"/>
    </row>
    <row r="34" ht="21.95" customHeight="1" spans="1:3">
      <c r="A34" s="159" t="s">
        <v>230</v>
      </c>
      <c r="B34" s="224"/>
      <c r="C34" s="166"/>
    </row>
    <row r="35" ht="21.95" customHeight="1" spans="1:3">
      <c r="A35" s="159" t="s">
        <v>231</v>
      </c>
      <c r="B35" s="224"/>
      <c r="C35" s="166"/>
    </row>
    <row r="36" ht="21.95" customHeight="1" spans="1:3">
      <c r="A36" s="159" t="s">
        <v>232</v>
      </c>
      <c r="B36" s="224"/>
      <c r="C36" s="166"/>
    </row>
    <row r="37" ht="21.95" customHeight="1" spans="1:3">
      <c r="A37" s="159" t="s">
        <v>233</v>
      </c>
      <c r="B37" s="224"/>
      <c r="C37" s="166"/>
    </row>
    <row r="38" ht="21.95" customHeight="1" spans="1:3">
      <c r="A38" s="159" t="s">
        <v>234</v>
      </c>
      <c r="B38" s="224"/>
      <c r="C38" s="166"/>
    </row>
    <row r="39" ht="21.95" customHeight="1" spans="1:3">
      <c r="A39" s="159" t="s">
        <v>235</v>
      </c>
      <c r="B39" s="224"/>
      <c r="C39" s="164"/>
    </row>
    <row r="40" ht="21.95" customHeight="1" spans="1:3">
      <c r="A40" s="159" t="s">
        <v>178</v>
      </c>
      <c r="B40" s="224"/>
      <c r="C40" s="164"/>
    </row>
    <row r="41" ht="21.95" customHeight="1" spans="1:3">
      <c r="A41" s="159" t="s">
        <v>179</v>
      </c>
      <c r="B41" s="224"/>
      <c r="C41" s="164"/>
    </row>
    <row r="42" ht="21.95" customHeight="1" spans="1:3">
      <c r="A42" s="159" t="s">
        <v>180</v>
      </c>
      <c r="B42" s="224"/>
      <c r="C42" s="164"/>
    </row>
    <row r="43" ht="21.95" customHeight="1" spans="1:3">
      <c r="A43" s="159" t="s">
        <v>181</v>
      </c>
      <c r="B43" s="224"/>
      <c r="C43" s="164"/>
    </row>
    <row r="44" ht="21.95" customHeight="1" spans="1:3">
      <c r="A44" s="159" t="s">
        <v>182</v>
      </c>
      <c r="B44" s="224"/>
      <c r="C44" s="164"/>
    </row>
    <row r="45" ht="21.95" customHeight="1" spans="1:3">
      <c r="A45" s="159" t="s">
        <v>183</v>
      </c>
      <c r="B45" s="224"/>
      <c r="C45" s="164"/>
    </row>
    <row r="46" ht="21.95" customHeight="1" spans="1:3">
      <c r="A46" s="159" t="s">
        <v>184</v>
      </c>
      <c r="B46" s="224"/>
      <c r="C46" s="164"/>
    </row>
    <row r="47" ht="21.95" customHeight="1" spans="1:3">
      <c r="A47" s="159" t="s">
        <v>185</v>
      </c>
      <c r="B47" s="224"/>
      <c r="C47" s="164"/>
    </row>
    <row r="48" ht="21.95" customHeight="1" spans="1:3">
      <c r="A48" s="159" t="s">
        <v>186</v>
      </c>
      <c r="B48" s="224"/>
      <c r="C48" s="164"/>
    </row>
    <row r="49" ht="21.95" customHeight="1" spans="1:3">
      <c r="A49" s="159" t="s">
        <v>187</v>
      </c>
      <c r="B49" s="224"/>
      <c r="C49" s="164"/>
    </row>
    <row r="50" ht="21.95" customHeight="1" spans="1:3">
      <c r="A50" s="159" t="s">
        <v>188</v>
      </c>
      <c r="B50" s="224"/>
      <c r="C50" s="164"/>
    </row>
    <row r="51" ht="21.95" customHeight="1" spans="1:3">
      <c r="A51" s="159" t="s">
        <v>189</v>
      </c>
      <c r="B51" s="224"/>
      <c r="C51" s="164"/>
    </row>
    <row r="52" ht="21.95" customHeight="1" spans="1:3">
      <c r="A52" s="159" t="s">
        <v>190</v>
      </c>
      <c r="B52" s="224"/>
      <c r="C52" s="164"/>
    </row>
    <row r="53" ht="21.95" customHeight="1" spans="1:3">
      <c r="A53" s="159" t="s">
        <v>191</v>
      </c>
      <c r="B53" s="224"/>
      <c r="C53" s="164"/>
    </row>
    <row r="54" ht="21.95" customHeight="1" spans="1:3">
      <c r="A54" s="159" t="s">
        <v>192</v>
      </c>
      <c r="B54" s="224"/>
      <c r="C54" s="164"/>
    </row>
    <row r="55" ht="21.95" customHeight="1" spans="1:3">
      <c r="A55" s="159" t="s">
        <v>193</v>
      </c>
      <c r="B55" s="224"/>
      <c r="C55" s="164"/>
    </row>
    <row r="56" ht="21.95" customHeight="1" spans="1:3">
      <c r="A56" s="159" t="s">
        <v>194</v>
      </c>
      <c r="B56" s="224"/>
      <c r="C56" s="164"/>
    </row>
    <row r="57" ht="21.95" customHeight="1" spans="1:3">
      <c r="A57" s="159" t="s">
        <v>195</v>
      </c>
      <c r="B57" s="224"/>
      <c r="C57" s="164"/>
    </row>
    <row r="58" ht="21.95" customHeight="1" spans="1:3">
      <c r="A58" s="159" t="s">
        <v>196</v>
      </c>
      <c r="B58" s="224"/>
      <c r="C58" s="164"/>
    </row>
    <row r="59" ht="21.95" customHeight="1" spans="1:3">
      <c r="A59" s="159" t="s">
        <v>197</v>
      </c>
      <c r="B59" s="224"/>
      <c r="C59" s="164"/>
    </row>
    <row r="60" ht="21.95" customHeight="1" spans="1:3">
      <c r="A60" s="159" t="s">
        <v>198</v>
      </c>
      <c r="B60" s="224"/>
      <c r="C60" s="164"/>
    </row>
    <row r="61" ht="21.95" customHeight="1" spans="1:3">
      <c r="A61" s="161" t="s">
        <v>199</v>
      </c>
      <c r="B61" s="226"/>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A2" sqref="A2:D2"/>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236</v>
      </c>
      <c r="B1" s="124"/>
      <c r="C1" s="124"/>
    </row>
    <row r="2" s="124" customFormat="1" ht="20.25" spans="1:4">
      <c r="A2" s="71" t="s">
        <v>237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3"/>
      <c r="C5" s="219">
        <f>SUM(C6:C18)</f>
        <v>23</v>
      </c>
      <c r="D5" s="204"/>
    </row>
    <row r="6" s="126" customFormat="1" ht="24.95" customHeight="1" spans="1:4">
      <c r="A6" s="135" t="s">
        <v>238</v>
      </c>
      <c r="B6" s="136"/>
      <c r="C6" s="205"/>
      <c r="D6" s="208"/>
    </row>
    <row r="7" s="126" customFormat="1" ht="24.95" customHeight="1" spans="1:4">
      <c r="A7" s="135" t="s">
        <v>239</v>
      </c>
      <c r="B7" s="136"/>
      <c r="C7" s="205"/>
      <c r="D7" s="208"/>
    </row>
    <row r="8" s="126" customFormat="1" ht="24.95" customHeight="1" spans="1:4">
      <c r="A8" s="135" t="s">
        <v>240</v>
      </c>
      <c r="B8" s="136"/>
      <c r="C8" s="205"/>
      <c r="D8" s="208"/>
    </row>
    <row r="9" s="126" customFormat="1" ht="24.95" customHeight="1" spans="1:4">
      <c r="A9" s="135" t="s">
        <v>241</v>
      </c>
      <c r="B9" s="136"/>
      <c r="C9" s="207"/>
      <c r="D9" s="208"/>
    </row>
    <row r="10" s="126" customFormat="1" ht="24.95" customHeight="1" spans="1:4">
      <c r="A10" s="135" t="s">
        <v>242</v>
      </c>
      <c r="B10" s="206"/>
      <c r="C10" s="207"/>
      <c r="D10" s="208"/>
    </row>
    <row r="11" s="126" customFormat="1" ht="24.95" customHeight="1" spans="1:4">
      <c r="A11" s="135" t="s">
        <v>243</v>
      </c>
      <c r="B11" s="138"/>
      <c r="C11" s="207"/>
      <c r="D11" s="208"/>
    </row>
    <row r="12" s="127" customFormat="1" ht="24.95" customHeight="1" spans="1:4">
      <c r="A12" s="135" t="s">
        <v>244</v>
      </c>
      <c r="B12" s="206"/>
      <c r="C12" s="207"/>
      <c r="D12" s="208"/>
    </row>
    <row r="13" s="128" customFormat="1" ht="24.95" customHeight="1" spans="1:4">
      <c r="A13" s="135" t="s">
        <v>245</v>
      </c>
      <c r="B13" s="138"/>
      <c r="C13" s="207"/>
      <c r="D13" s="208"/>
    </row>
    <row r="14" ht="24.95" customHeight="1" spans="1:4">
      <c r="A14" s="135" t="s">
        <v>246</v>
      </c>
      <c r="B14" s="138"/>
      <c r="C14" s="207"/>
      <c r="D14" s="208"/>
    </row>
    <row r="15" ht="24.95" customHeight="1" spans="1:4">
      <c r="A15" s="135" t="s">
        <v>247</v>
      </c>
      <c r="B15" s="138"/>
      <c r="C15" s="207"/>
      <c r="D15" s="208"/>
    </row>
    <row r="16" ht="24.95" customHeight="1" spans="1:4">
      <c r="A16" s="135" t="s">
        <v>248</v>
      </c>
      <c r="B16" s="138"/>
      <c r="C16" s="207"/>
      <c r="D16" s="208"/>
    </row>
    <row r="17" ht="35.25" customHeight="1" spans="1:4">
      <c r="A17" s="135" t="s">
        <v>249</v>
      </c>
      <c r="B17" s="138"/>
      <c r="C17" s="207"/>
      <c r="D17" s="208"/>
    </row>
    <row r="18" ht="24.95" customHeight="1" spans="1:4">
      <c r="A18" s="135" t="s">
        <v>250</v>
      </c>
      <c r="B18" s="206"/>
      <c r="C18" s="207">
        <v>23</v>
      </c>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C9" sqref="C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251</v>
      </c>
      <c r="B1" s="124"/>
      <c r="C1" s="124"/>
    </row>
    <row r="2" s="124" customFormat="1" ht="20.25" spans="1:4">
      <c r="A2" s="71" t="s">
        <v>252</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6">
        <f>SUM(B6:B14)</f>
        <v>4032</v>
      </c>
      <c r="C5" s="216">
        <f>SUM(C6:C14)</f>
        <v>222</v>
      </c>
      <c r="D5" s="204">
        <f>C5/B5</f>
        <v>0.0550595238095238</v>
      </c>
    </row>
    <row r="6" s="126" customFormat="1" ht="24.95" customHeight="1" spans="1:4">
      <c r="A6" s="135" t="s">
        <v>253</v>
      </c>
      <c r="B6" s="136"/>
      <c r="C6" s="211"/>
      <c r="D6" s="204"/>
    </row>
    <row r="7" s="126" customFormat="1" ht="24.95" customHeight="1" spans="1:4">
      <c r="A7" s="135" t="s">
        <v>254</v>
      </c>
      <c r="B7" s="211"/>
      <c r="C7" s="211"/>
      <c r="D7" s="204"/>
    </row>
    <row r="8" s="126" customFormat="1" ht="24.95" customHeight="1" spans="1:4">
      <c r="A8" s="135" t="s">
        <v>255</v>
      </c>
      <c r="B8" s="211"/>
      <c r="C8" s="211">
        <v>215</v>
      </c>
      <c r="D8" s="204"/>
    </row>
    <row r="9" s="126" customFormat="1" ht="24.95" customHeight="1" spans="1:4">
      <c r="A9" s="135" t="s">
        <v>256</v>
      </c>
      <c r="B9" s="211">
        <v>4032</v>
      </c>
      <c r="C9" s="211">
        <v>7</v>
      </c>
      <c r="D9" s="204">
        <f>C9/B9</f>
        <v>0.00173611111111111</v>
      </c>
    </row>
    <row r="10" s="126" customFormat="1" ht="24.95" customHeight="1" spans="1:4">
      <c r="A10" s="135" t="s">
        <v>257</v>
      </c>
      <c r="B10" s="138"/>
      <c r="C10" s="211"/>
      <c r="D10" s="208"/>
    </row>
    <row r="11" s="126" customFormat="1" ht="24.95" customHeight="1" spans="1:4">
      <c r="A11" s="135" t="s">
        <v>258</v>
      </c>
      <c r="B11" s="211"/>
      <c r="C11" s="211"/>
      <c r="D11" s="208"/>
    </row>
    <row r="12" s="127" customFormat="1" ht="24.95" customHeight="1" spans="1:4">
      <c r="A12" s="135" t="s">
        <v>259</v>
      </c>
      <c r="B12" s="211"/>
      <c r="C12" s="211"/>
      <c r="D12" s="208"/>
    </row>
    <row r="13" s="128" customFormat="1" ht="24.95" customHeight="1" spans="1:4">
      <c r="A13" s="135" t="s">
        <v>260</v>
      </c>
      <c r="B13" s="211"/>
      <c r="C13" s="211"/>
      <c r="D13" s="208"/>
    </row>
    <row r="14" ht="24.95" customHeight="1" spans="1:4">
      <c r="A14" s="210" t="s">
        <v>261</v>
      </c>
      <c r="B14" s="211"/>
      <c r="C14" s="217"/>
      <c r="D14" s="208">
        <v>0</v>
      </c>
    </row>
    <row r="27" spans="1:4">
      <c r="A27" s="218"/>
      <c r="B27" s="218"/>
      <c r="C27" s="218"/>
      <c r="D27" s="21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B5" sqref="B5"/>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262</v>
      </c>
      <c r="B1" s="124"/>
      <c r="C1" s="124"/>
    </row>
    <row r="2" s="124" customFormat="1" ht="20.25" spans="1:4">
      <c r="A2" s="71" t="s">
        <v>263</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2">
        <f>SUM(B6:B18)</f>
        <v>0</v>
      </c>
      <c r="C5" s="212">
        <f>SUM(C6:C18)</f>
        <v>23</v>
      </c>
      <c r="D5" s="204"/>
    </row>
    <row r="6" s="126" customFormat="1" ht="24.95" customHeight="1" spans="1:4">
      <c r="A6" s="135" t="s">
        <v>238</v>
      </c>
      <c r="B6" s="136"/>
      <c r="C6" s="205"/>
      <c r="D6" s="208"/>
    </row>
    <row r="7" s="126" customFormat="1" ht="24.95" customHeight="1" spans="1:4">
      <c r="A7" s="135" t="s">
        <v>239</v>
      </c>
      <c r="B7" s="136"/>
      <c r="C7" s="205"/>
      <c r="D7" s="208"/>
    </row>
    <row r="8" s="126" customFormat="1" ht="24.95" customHeight="1" spans="1:4">
      <c r="A8" s="135" t="s">
        <v>240</v>
      </c>
      <c r="B8" s="136"/>
      <c r="C8" s="213"/>
      <c r="D8" s="208"/>
    </row>
    <row r="9" s="126" customFormat="1" ht="24.95" customHeight="1" spans="1:4">
      <c r="A9" s="135" t="s">
        <v>241</v>
      </c>
      <c r="B9" s="136"/>
      <c r="C9" s="213"/>
      <c r="D9" s="208"/>
    </row>
    <row r="10" s="126" customFormat="1" ht="24.95" customHeight="1" spans="1:4">
      <c r="A10" s="135" t="s">
        <v>242</v>
      </c>
      <c r="B10" s="214"/>
      <c r="C10" s="213"/>
      <c r="D10" s="208"/>
    </row>
    <row r="11" s="126" customFormat="1" ht="24.95" customHeight="1" spans="1:4">
      <c r="A11" s="135" t="s">
        <v>243</v>
      </c>
      <c r="B11" s="138"/>
      <c r="C11" s="213"/>
      <c r="D11" s="208"/>
    </row>
    <row r="12" s="127" customFormat="1" ht="24.95" customHeight="1" spans="1:4">
      <c r="A12" s="135" t="s">
        <v>244</v>
      </c>
      <c r="B12" s="214"/>
      <c r="C12" s="213"/>
      <c r="D12" s="208"/>
    </row>
    <row r="13" s="128" customFormat="1" ht="24.95" customHeight="1" spans="1:4">
      <c r="A13" s="135" t="s">
        <v>245</v>
      </c>
      <c r="B13" s="138"/>
      <c r="C13" s="213"/>
      <c r="D13" s="208"/>
    </row>
    <row r="14" ht="24.95" customHeight="1" spans="1:4">
      <c r="A14" s="135" t="s">
        <v>246</v>
      </c>
      <c r="B14" s="138"/>
      <c r="C14" s="213"/>
      <c r="D14" s="208"/>
    </row>
    <row r="15" ht="24.95" customHeight="1" spans="1:4">
      <c r="A15" s="135" t="s">
        <v>247</v>
      </c>
      <c r="B15" s="138"/>
      <c r="C15" s="213"/>
      <c r="D15" s="208"/>
    </row>
    <row r="16" ht="24.95" customHeight="1" spans="1:4">
      <c r="A16" s="135" t="s">
        <v>248</v>
      </c>
      <c r="B16" s="138"/>
      <c r="C16" s="213"/>
      <c r="D16" s="208"/>
    </row>
    <row r="17" ht="33" customHeight="1" spans="1:4">
      <c r="A17" s="135" t="s">
        <v>249</v>
      </c>
      <c r="B17" s="138"/>
      <c r="C17" s="213"/>
      <c r="D17" s="208"/>
    </row>
    <row r="18" ht="24.95" customHeight="1" spans="1:4">
      <c r="A18" s="135" t="s">
        <v>250</v>
      </c>
      <c r="B18" s="215"/>
      <c r="C18" s="213">
        <v>23</v>
      </c>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A2" sqref="A2:D11"/>
    </sheetView>
  </sheetViews>
  <sheetFormatPr defaultColWidth="9" defaultRowHeight="13.5" outlineLevelCol="3"/>
  <cols>
    <col min="1" max="4" width="22" style="174" customWidth="1"/>
    <col min="5" max="5" width="28.875" style="174" customWidth="1"/>
    <col min="6" max="16384" width="9" style="174"/>
  </cols>
  <sheetData>
    <row r="1" ht="71.1" customHeight="1" spans="1:4">
      <c r="A1" s="90" t="s">
        <v>264</v>
      </c>
      <c r="B1" s="91"/>
      <c r="C1" s="91"/>
      <c r="D1" s="91"/>
    </row>
    <row r="2" spans="1:4">
      <c r="A2" s="92" t="s">
        <v>265</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C7" sqref="C7"/>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266</v>
      </c>
      <c r="B1" s="124"/>
      <c r="C1" s="124"/>
    </row>
    <row r="2" s="124" customFormat="1" ht="20.25" spans="1:4">
      <c r="A2" s="71" t="s">
        <v>267</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3">
        <f>SUM(B6:B14)</f>
        <v>4032</v>
      </c>
      <c r="C5" s="203">
        <f>SUM(C6:C14)</f>
        <v>222</v>
      </c>
      <c r="D5" s="204">
        <f>C5/B5</f>
        <v>0.0550595238095238</v>
      </c>
    </row>
    <row r="6" s="126" customFormat="1" ht="24.95" customHeight="1" spans="1:4">
      <c r="A6" s="135" t="s">
        <v>253</v>
      </c>
      <c r="B6" s="136"/>
      <c r="C6" s="205"/>
      <c r="D6" s="204"/>
    </row>
    <row r="7" s="126" customFormat="1" ht="24.95" customHeight="1" spans="1:4">
      <c r="A7" s="135" t="s">
        <v>254</v>
      </c>
      <c r="B7" s="206"/>
      <c r="C7" s="207"/>
      <c r="D7" s="204"/>
    </row>
    <row r="8" s="126" customFormat="1" ht="24.95" customHeight="1" spans="1:4">
      <c r="A8" s="135" t="s">
        <v>255</v>
      </c>
      <c r="B8" s="206"/>
      <c r="C8" s="207">
        <v>215</v>
      </c>
      <c r="D8" s="204"/>
    </row>
    <row r="9" s="126" customFormat="1" ht="24.95" customHeight="1" spans="1:4">
      <c r="A9" s="135" t="s">
        <v>256</v>
      </c>
      <c r="B9" s="206">
        <v>4032</v>
      </c>
      <c r="C9" s="207">
        <v>7</v>
      </c>
      <c r="D9" s="204">
        <f>C9/B9</f>
        <v>0.00173611111111111</v>
      </c>
    </row>
    <row r="10" s="126" customFormat="1" ht="24.95" customHeight="1" spans="1:4">
      <c r="A10" s="135" t="s">
        <v>257</v>
      </c>
      <c r="B10" s="138"/>
      <c r="C10" s="207"/>
      <c r="D10" s="208"/>
    </row>
    <row r="11" s="126" customFormat="1" ht="24.95" customHeight="1" spans="1:4">
      <c r="A11" s="135" t="s">
        <v>258</v>
      </c>
      <c r="B11" s="209"/>
      <c r="C11" s="207"/>
      <c r="D11" s="208"/>
    </row>
    <row r="12" s="127" customFormat="1" ht="24.95" customHeight="1" spans="1:4">
      <c r="A12" s="135" t="s">
        <v>259</v>
      </c>
      <c r="B12" s="209"/>
      <c r="C12" s="207"/>
      <c r="D12" s="208"/>
    </row>
    <row r="13" s="128" customFormat="1" ht="24.95" customHeight="1" spans="1:4">
      <c r="A13" s="135" t="s">
        <v>260</v>
      </c>
      <c r="B13" s="209"/>
      <c r="C13" s="207"/>
      <c r="D13" s="208"/>
    </row>
    <row r="14" ht="24.95" customHeight="1" spans="1:4">
      <c r="A14" s="210" t="s">
        <v>261</v>
      </c>
      <c r="B14" s="211"/>
      <c r="C14" s="207"/>
      <c r="D14" s="198">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A2" sqref="A2:D18"/>
    </sheetView>
  </sheetViews>
  <sheetFormatPr defaultColWidth="9" defaultRowHeight="13.5" outlineLevelCol="3"/>
  <cols>
    <col min="1" max="3" width="22" style="174" customWidth="1"/>
    <col min="4" max="4" width="23.125" style="174" customWidth="1"/>
    <col min="5" max="5" width="28.875" style="174" customWidth="1"/>
    <col min="6" max="16384" width="9" style="174"/>
  </cols>
  <sheetData>
    <row r="1" ht="84.75" customHeight="1" spans="1:4">
      <c r="A1" s="90" t="s">
        <v>268</v>
      </c>
      <c r="B1" s="91"/>
      <c r="C1" s="91"/>
      <c r="D1" s="91"/>
    </row>
    <row r="2" ht="18" customHeight="1" spans="1:4">
      <c r="A2" s="201" t="s">
        <v>269</v>
      </c>
      <c r="B2" s="202"/>
      <c r="C2" s="202"/>
      <c r="D2" s="202"/>
    </row>
    <row r="3" ht="18" customHeight="1" spans="1:4">
      <c r="A3" s="202"/>
      <c r="B3" s="202"/>
      <c r="C3" s="202"/>
      <c r="D3" s="202"/>
    </row>
    <row r="4" ht="18" customHeight="1" spans="1:4">
      <c r="A4" s="202"/>
      <c r="B4" s="202"/>
      <c r="C4" s="202"/>
      <c r="D4" s="202"/>
    </row>
    <row r="5" ht="18" customHeight="1" spans="1:4">
      <c r="A5" s="202"/>
      <c r="B5" s="202"/>
      <c r="C5" s="202"/>
      <c r="D5" s="202"/>
    </row>
    <row r="6" ht="18" customHeight="1" spans="1:4">
      <c r="A6" s="202"/>
      <c r="B6" s="202"/>
      <c r="C6" s="202"/>
      <c r="D6" s="202"/>
    </row>
    <row r="7" ht="18" customHeight="1" spans="1:4">
      <c r="A7" s="202"/>
      <c r="B7" s="202"/>
      <c r="C7" s="202"/>
      <c r="D7" s="202"/>
    </row>
    <row r="8" ht="4" customHeight="1" spans="1:4">
      <c r="A8" s="202"/>
      <c r="B8" s="202"/>
      <c r="C8" s="202"/>
      <c r="D8" s="202"/>
    </row>
    <row r="9" ht="18" hidden="1" customHeight="1" spans="1:4">
      <c r="A9" s="202"/>
      <c r="B9" s="202"/>
      <c r="C9" s="202"/>
      <c r="D9" s="202"/>
    </row>
    <row r="10" ht="18" hidden="1" customHeight="1" spans="1:4">
      <c r="A10" s="202"/>
      <c r="B10" s="202"/>
      <c r="C10" s="202"/>
      <c r="D10" s="202"/>
    </row>
    <row r="11" ht="18" hidden="1" customHeight="1" spans="1:4">
      <c r="A11" s="202"/>
      <c r="B11" s="202"/>
      <c r="C11" s="202"/>
      <c r="D11" s="202"/>
    </row>
    <row r="12" ht="12" hidden="1" customHeight="1" spans="1:4">
      <c r="A12" s="202"/>
      <c r="B12" s="202"/>
      <c r="C12" s="202"/>
      <c r="D12" s="202"/>
    </row>
    <row r="13" ht="18" hidden="1" customHeight="1" spans="1:4">
      <c r="A13" s="202"/>
      <c r="B13" s="202"/>
      <c r="C13" s="202"/>
      <c r="D13" s="202"/>
    </row>
    <row r="14" ht="18" hidden="1" customHeight="1" spans="1:4">
      <c r="A14" s="202"/>
      <c r="B14" s="202"/>
      <c r="C14" s="202"/>
      <c r="D14" s="202"/>
    </row>
    <row r="15" ht="18" hidden="1" customHeight="1" spans="1:4">
      <c r="A15" s="202"/>
      <c r="B15" s="202"/>
      <c r="C15" s="202"/>
      <c r="D15" s="202"/>
    </row>
    <row r="16" ht="18" hidden="1" customHeight="1" spans="1:4">
      <c r="A16" s="202"/>
      <c r="B16" s="202"/>
      <c r="C16" s="202"/>
      <c r="D16" s="202"/>
    </row>
    <row r="17" ht="18" hidden="1" customHeight="1" spans="1:4">
      <c r="A17" s="202"/>
      <c r="B17" s="202"/>
      <c r="C17" s="202"/>
      <c r="D17" s="202"/>
    </row>
    <row r="18" ht="39" customHeight="1" spans="1:4">
      <c r="A18" s="202"/>
      <c r="B18" s="202"/>
      <c r="C18" s="202"/>
      <c r="D18" s="202"/>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C9" sqref="C9"/>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270</v>
      </c>
    </row>
    <row r="2" ht="34.5" customHeight="1" spans="1:49">
      <c r="A2" s="71" t="s">
        <v>271</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c r="C5" s="195"/>
      <c r="D5" s="19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80"/>
      <c r="C7" s="181"/>
      <c r="D7" s="198"/>
    </row>
    <row r="8" ht="24.95" customHeight="1" spans="1:4">
      <c r="A8" s="108" t="s">
        <v>274</v>
      </c>
      <c r="B8" s="87"/>
      <c r="C8" s="182"/>
      <c r="D8" s="87"/>
    </row>
    <row r="9" ht="24.95" customHeight="1" spans="1:4">
      <c r="A9" s="108" t="s">
        <v>275</v>
      </c>
      <c r="B9" s="87"/>
      <c r="C9" s="182"/>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B5" sqref="B5"/>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276</v>
      </c>
    </row>
    <row r="2" ht="31.5" customHeight="1" spans="1:45">
      <c r="A2" s="50" t="s">
        <v>277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B5" sqref="B5"/>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282</v>
      </c>
    </row>
    <row r="2" ht="26.25" customHeight="1" spans="1:49">
      <c r="A2" s="50" t="s">
        <v>283</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c r="C5" s="195"/>
      <c r="D5" s="196"/>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81"/>
      <c r="C6" s="181"/>
      <c r="D6" s="197"/>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80"/>
      <c r="C7" s="181"/>
      <c r="D7" s="198"/>
    </row>
    <row r="8" s="70" customFormat="1" ht="24.95" customHeight="1" spans="1:4">
      <c r="A8" s="108" t="s">
        <v>274</v>
      </c>
      <c r="B8" s="87"/>
      <c r="C8" s="182"/>
      <c r="D8" s="87"/>
    </row>
    <row r="9" s="70" customFormat="1" ht="24.95" customHeight="1" spans="1:4">
      <c r="A9" s="108" t="s">
        <v>275</v>
      </c>
      <c r="B9" s="87"/>
      <c r="C9" s="182"/>
      <c r="D9" s="87"/>
    </row>
    <row r="10" ht="38.25" customHeight="1" spans="1:4">
      <c r="A10" s="199"/>
      <c r="B10" s="199"/>
      <c r="C10" s="200"/>
      <c r="D10" s="19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30" workbookViewId="0">
      <selection activeCell="B63" sqref="B63"/>
    </sheetView>
  </sheetViews>
  <sheetFormatPr defaultColWidth="9" defaultRowHeight="13.5" outlineLevelCol="1"/>
  <cols>
    <col min="2" max="2" width="74.875" customWidth="1"/>
  </cols>
  <sheetData>
    <row r="1" ht="33.95" customHeight="1" spans="2:2">
      <c r="B1" s="243" t="s">
        <v>2</v>
      </c>
    </row>
    <row r="2" ht="20.1" customHeight="1" spans="2:2">
      <c r="B2" s="244" t="s">
        <v>3</v>
      </c>
    </row>
    <row r="3" s="242" customFormat="1" ht="20.1" customHeight="1" spans="2:2">
      <c r="B3" s="245" t="s">
        <v>4</v>
      </c>
    </row>
    <row r="4" s="242" customFormat="1" ht="20.1" customHeight="1" spans="2:2">
      <c r="B4" s="246" t="s">
        <v>5</v>
      </c>
    </row>
    <row r="5" s="242" customFormat="1" ht="20.1" customHeight="1" spans="2:2">
      <c r="B5" s="246" t="s">
        <v>6</v>
      </c>
    </row>
    <row r="6" s="242" customFormat="1" ht="20.1" customHeight="1" spans="2:2">
      <c r="B6" s="246" t="s">
        <v>7</v>
      </c>
    </row>
    <row r="7" s="242" customFormat="1" ht="20.1" customHeight="1" spans="2:2">
      <c r="B7" s="246" t="s">
        <v>8</v>
      </c>
    </row>
    <row r="8" s="242" customFormat="1" ht="20.1" customHeight="1" spans="2:2">
      <c r="B8" s="246" t="s">
        <v>9</v>
      </c>
    </row>
    <row r="9" s="242" customFormat="1" ht="20.1" customHeight="1" spans="2:2">
      <c r="B9" s="246" t="s">
        <v>10</v>
      </c>
    </row>
    <row r="10" s="242" customFormat="1" ht="20.1" customHeight="1" spans="2:2">
      <c r="B10" s="246" t="s">
        <v>11</v>
      </c>
    </row>
    <row r="11" s="242" customFormat="1" ht="20.1" customHeight="1" spans="2:2">
      <c r="B11" s="246" t="s">
        <v>12</v>
      </c>
    </row>
    <row r="12" s="242" customFormat="1" ht="20.1" customHeight="1" spans="2:2">
      <c r="B12" s="245" t="s">
        <v>13</v>
      </c>
    </row>
    <row r="13" s="242" customFormat="1" ht="20.1" customHeight="1" spans="2:2">
      <c r="B13" s="246" t="s">
        <v>14</v>
      </c>
    </row>
    <row r="14" s="242" customFormat="1" ht="20.1" customHeight="1" spans="2:2">
      <c r="B14" s="246" t="s">
        <v>15</v>
      </c>
    </row>
    <row r="15" s="242" customFormat="1" ht="20.1" customHeight="1" spans="2:2">
      <c r="B15" s="246" t="s">
        <v>16</v>
      </c>
    </row>
    <row r="16" s="242" customFormat="1" ht="20.1" customHeight="1" spans="2:2">
      <c r="B16" s="246" t="s">
        <v>17</v>
      </c>
    </row>
    <row r="17" s="242" customFormat="1" ht="20.1" customHeight="1" spans="2:2">
      <c r="B17" s="246" t="s">
        <v>18</v>
      </c>
    </row>
    <row r="18" s="242" customFormat="1" ht="20.1" customHeight="1" spans="2:2">
      <c r="B18" s="246" t="s">
        <v>19</v>
      </c>
    </row>
    <row r="19" s="242" customFormat="1" ht="20.1" customHeight="1" spans="2:2">
      <c r="B19" s="245" t="s">
        <v>20</v>
      </c>
    </row>
    <row r="20" s="242" customFormat="1" ht="20.1" customHeight="1" spans="2:2">
      <c r="B20" s="246" t="s">
        <v>21</v>
      </c>
    </row>
    <row r="21" s="242" customFormat="1" ht="20.1" customHeight="1" spans="2:2">
      <c r="B21" s="246" t="s">
        <v>22</v>
      </c>
    </row>
    <row r="22" s="242" customFormat="1" ht="20.1" customHeight="1" spans="2:2">
      <c r="B22" s="246" t="s">
        <v>23</v>
      </c>
    </row>
    <row r="23" s="242" customFormat="1" ht="20.1" customHeight="1" spans="2:2">
      <c r="B23" s="246" t="s">
        <v>24</v>
      </c>
    </row>
    <row r="24" s="242" customFormat="1" ht="20.1" customHeight="1" spans="2:2">
      <c r="B24" s="246" t="s">
        <v>25</v>
      </c>
    </row>
    <row r="25" s="242" customFormat="1" ht="20.1" customHeight="1" spans="2:2">
      <c r="B25" s="246" t="s">
        <v>26</v>
      </c>
    </row>
    <row r="26" s="242" customFormat="1" ht="20.1" customHeight="1" spans="2:2">
      <c r="B26" s="245" t="s">
        <v>27</v>
      </c>
    </row>
    <row r="27" s="242" customFormat="1" ht="20.1" customHeight="1" spans="2:2">
      <c r="B27" s="246" t="s">
        <v>28</v>
      </c>
    </row>
    <row r="28" s="242" customFormat="1" ht="20.1" customHeight="1" spans="2:2">
      <c r="B28" s="246" t="s">
        <v>29</v>
      </c>
    </row>
    <row r="29" s="242" customFormat="1" ht="20.1" customHeight="1" spans="2:2">
      <c r="B29" s="246" t="s">
        <v>30</v>
      </c>
    </row>
    <row r="30" s="242" customFormat="1" ht="14.1" customHeight="1" spans="2:2">
      <c r="B30" s="246"/>
    </row>
    <row r="31" ht="20.1" customHeight="1" spans="2:2">
      <c r="B31" s="244" t="s">
        <v>31</v>
      </c>
    </row>
    <row r="32" ht="20.1" customHeight="1" spans="2:2">
      <c r="B32" s="245" t="s">
        <v>4</v>
      </c>
    </row>
    <row r="33" ht="20.1" customHeight="1" spans="2:2">
      <c r="B33" s="246" t="s">
        <v>32</v>
      </c>
    </row>
    <row r="34" ht="20.1" customHeight="1" spans="2:2">
      <c r="B34" s="246" t="s">
        <v>33</v>
      </c>
    </row>
    <row r="35" ht="20.1" customHeight="1" spans="2:2">
      <c r="B35" s="246" t="s">
        <v>34</v>
      </c>
    </row>
    <row r="36" ht="20.1" customHeight="1" spans="2:2">
      <c r="B36" s="246" t="s">
        <v>35</v>
      </c>
    </row>
    <row r="37" ht="20.1" customHeight="1" spans="2:2">
      <c r="B37" s="246" t="s">
        <v>36</v>
      </c>
    </row>
    <row r="38" ht="20.1" customHeight="1" spans="2:2">
      <c r="B38" s="246" t="s">
        <v>37</v>
      </c>
    </row>
    <row r="39" ht="20.1" customHeight="1" spans="2:2">
      <c r="B39" s="246" t="s">
        <v>38</v>
      </c>
    </row>
    <row r="40" ht="20.1" customHeight="1" spans="2:2">
      <c r="B40" s="246" t="s">
        <v>39</v>
      </c>
    </row>
    <row r="41" ht="20.1" customHeight="1" spans="2:2">
      <c r="B41" s="245" t="s">
        <v>13</v>
      </c>
    </row>
    <row r="42" ht="20.1" customHeight="1" spans="2:2">
      <c r="B42" s="246" t="s">
        <v>40</v>
      </c>
    </row>
    <row r="43" ht="20.1" customHeight="1" spans="2:2">
      <c r="B43" s="246" t="s">
        <v>41</v>
      </c>
    </row>
    <row r="44" ht="20.1" customHeight="1" spans="2:2">
      <c r="B44" s="246" t="s">
        <v>42</v>
      </c>
    </row>
    <row r="45" ht="20.1" customHeight="1" spans="2:2">
      <c r="B45" s="246" t="s">
        <v>43</v>
      </c>
    </row>
    <row r="46" ht="20.1" customHeight="1" spans="2:2">
      <c r="B46" s="246" t="s">
        <v>44</v>
      </c>
    </row>
    <row r="47" ht="20.1" customHeight="1" spans="2:2">
      <c r="B47" s="246" t="s">
        <v>45</v>
      </c>
    </row>
    <row r="48" ht="20.1" customHeight="1" spans="2:2">
      <c r="B48" s="245" t="s">
        <v>20</v>
      </c>
    </row>
    <row r="49" ht="20.1" customHeight="1" spans="2:2">
      <c r="B49" s="246" t="s">
        <v>46</v>
      </c>
    </row>
    <row r="50" ht="20.1" customHeight="1" spans="2:2">
      <c r="B50" s="246" t="s">
        <v>47</v>
      </c>
    </row>
    <row r="51" ht="20.1" customHeight="1" spans="2:2">
      <c r="B51" s="246" t="s">
        <v>48</v>
      </c>
    </row>
    <row r="52" ht="20.1" customHeight="1" spans="2:2">
      <c r="B52" s="246" t="s">
        <v>49</v>
      </c>
    </row>
    <row r="53" ht="20.1" customHeight="1" spans="2:2">
      <c r="B53" s="246" t="s">
        <v>50</v>
      </c>
    </row>
    <row r="54" ht="20.1" customHeight="1" spans="2:2">
      <c r="B54" s="246" t="s">
        <v>51</v>
      </c>
    </row>
    <row r="55" ht="20.1" customHeight="1" spans="2:2">
      <c r="B55" s="245" t="s">
        <v>27</v>
      </c>
    </row>
    <row r="56" ht="20.1" customHeight="1" spans="2:2">
      <c r="B56" s="246" t="s">
        <v>52</v>
      </c>
    </row>
    <row r="57" ht="20.1" customHeight="1" spans="2:2">
      <c r="B57" s="246" t="s">
        <v>53</v>
      </c>
    </row>
    <row r="58" ht="20.1" customHeight="1" spans="2:2">
      <c r="B58" s="246" t="s">
        <v>54</v>
      </c>
    </row>
    <row r="59" ht="12.95" customHeight="1"/>
    <row r="60" ht="20.1" customHeight="1" spans="2:2">
      <c r="B60" s="244" t="s">
        <v>55</v>
      </c>
    </row>
    <row r="61" ht="20.1" customHeight="1" spans="2:2">
      <c r="B61" s="247" t="s">
        <v>56</v>
      </c>
    </row>
    <row r="62" ht="20.1" customHeight="1" spans="2:2">
      <c r="B62" s="247" t="s">
        <v>57</v>
      </c>
    </row>
    <row r="63" ht="20.1" customHeight="1" spans="2:2">
      <c r="B63" s="247" t="s">
        <v>58</v>
      </c>
    </row>
    <row r="64" ht="20.1" customHeight="1" spans="2:2">
      <c r="B64" s="247" t="s">
        <v>59</v>
      </c>
    </row>
    <row r="65" ht="20.1" customHeight="1" spans="2:2">
      <c r="B65" s="247" t="s">
        <v>60</v>
      </c>
    </row>
    <row r="66" ht="20.1" customHeight="1" spans="2:2">
      <c r="B66" s="247"/>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3.5" outlineLevelRow="3" outlineLevelCol="3"/>
  <cols>
    <col min="1" max="3" width="22.125" style="174" customWidth="1"/>
    <col min="4" max="4" width="7.5" style="174" customWidth="1"/>
    <col min="5" max="5" width="28.875" style="174" customWidth="1"/>
    <col min="6" max="16384" width="9" style="174"/>
  </cols>
  <sheetData>
    <row r="1" ht="72.75" customHeight="1" spans="1:4">
      <c r="A1" s="90" t="s">
        <v>284</v>
      </c>
      <c r="B1" s="91"/>
      <c r="C1" s="91"/>
      <c r="D1" s="91"/>
    </row>
    <row r="2" ht="21" customHeight="1" spans="1:4">
      <c r="A2" s="92" t="s">
        <v>285</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A4" sqref="A4"/>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286</v>
      </c>
    </row>
    <row r="2" ht="30.75" customHeight="1" spans="1:45">
      <c r="A2" s="50" t="s">
        <v>287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288</v>
      </c>
      <c r="B5" s="61"/>
      <c r="C5" s="61"/>
      <c r="D5" s="62"/>
    </row>
    <row r="6" s="4" customFormat="1" ht="24.95" customHeight="1" spans="1:45">
      <c r="A6" s="97" t="s">
        <v>278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280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281</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2" sqref="C12"/>
    </sheetView>
  </sheetViews>
  <sheetFormatPr defaultColWidth="9" defaultRowHeight="13.5" outlineLevelRow="3" outlineLevelCol="3"/>
  <cols>
    <col min="1" max="3" width="22.125" style="174" customWidth="1"/>
    <col min="4" max="4" width="16.75" style="174" customWidth="1"/>
    <col min="5" max="5" width="28.875" style="174" customWidth="1"/>
    <col min="6" max="16384" width="9" style="174"/>
  </cols>
  <sheetData>
    <row r="1" ht="77.25" customHeight="1" spans="1:4">
      <c r="A1" s="90" t="s">
        <v>289</v>
      </c>
      <c r="B1" s="91"/>
      <c r="C1" s="91"/>
      <c r="D1" s="91"/>
    </row>
    <row r="2" spans="1:4">
      <c r="A2" s="92" t="s">
        <v>290</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B9" sqref="B9"/>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291</v>
      </c>
    </row>
    <row r="2" ht="30" customHeight="1" spans="1:49">
      <c r="A2" s="71" t="s">
        <v>292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191"/>
      <c r="C5" s="191"/>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192"/>
      <c r="C6" s="19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192"/>
      <c r="C7" s="19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192"/>
      <c r="C8" s="19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191"/>
      <c r="C9" s="191"/>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294</v>
      </c>
      <c r="B10" s="192"/>
      <c r="C10" s="192"/>
      <c r="D10" s="87"/>
    </row>
    <row r="11" ht="18" customHeight="1" spans="1:4">
      <c r="A11" s="81" t="s">
        <v>295</v>
      </c>
      <c r="B11" s="192"/>
      <c r="C11" s="192"/>
      <c r="D11" s="87"/>
    </row>
    <row r="12" ht="18" customHeight="1" spans="1:4">
      <c r="A12" s="81" t="s">
        <v>296</v>
      </c>
      <c r="B12" s="192"/>
      <c r="C12" s="192"/>
      <c r="D12" s="87"/>
    </row>
    <row r="13" ht="18" customHeight="1" spans="1:4">
      <c r="A13" s="60" t="s">
        <v>298</v>
      </c>
      <c r="B13" s="191"/>
      <c r="C13" s="191"/>
      <c r="D13" s="87"/>
    </row>
    <row r="14" ht="18" customHeight="1" spans="1:4">
      <c r="A14" s="81" t="s">
        <v>294</v>
      </c>
      <c r="B14" s="192"/>
      <c r="C14" s="192"/>
      <c r="D14" s="87"/>
    </row>
    <row r="15" ht="18" customHeight="1" spans="1:4">
      <c r="A15" s="81" t="s">
        <v>295</v>
      </c>
      <c r="B15" s="192"/>
      <c r="C15" s="192"/>
      <c r="D15" s="87"/>
    </row>
    <row r="16" ht="18" customHeight="1" spans="1:4">
      <c r="A16" s="81" t="s">
        <v>296</v>
      </c>
      <c r="B16" s="192"/>
      <c r="C16" s="192"/>
      <c r="D16" s="87"/>
    </row>
    <row r="17" ht="18" customHeight="1" spans="1:4">
      <c r="A17" s="60" t="s">
        <v>299</v>
      </c>
      <c r="B17" s="191"/>
      <c r="C17" s="191"/>
      <c r="D17" s="87"/>
    </row>
    <row r="18" ht="18" customHeight="1" spans="1:4">
      <c r="A18" s="81" t="s">
        <v>294</v>
      </c>
      <c r="B18" s="192"/>
      <c r="C18" s="192"/>
      <c r="D18" s="87"/>
    </row>
    <row r="19" ht="18" customHeight="1" spans="1:4">
      <c r="A19" s="81" t="s">
        <v>295</v>
      </c>
      <c r="B19" s="192"/>
      <c r="C19" s="192"/>
      <c r="D19" s="87"/>
    </row>
    <row r="20" ht="18" customHeight="1" spans="1:4">
      <c r="A20" s="81" t="s">
        <v>296</v>
      </c>
      <c r="B20" s="192"/>
      <c r="C20" s="192"/>
      <c r="D20" s="87"/>
    </row>
    <row r="21" ht="18" customHeight="1" spans="1:4">
      <c r="A21" s="60" t="s">
        <v>300</v>
      </c>
      <c r="B21" s="191"/>
      <c r="C21" s="191"/>
      <c r="D21" s="87"/>
    </row>
    <row r="22" ht="18" customHeight="1" spans="1:4">
      <c r="A22" s="81" t="s">
        <v>294</v>
      </c>
      <c r="B22" s="192"/>
      <c r="C22" s="192"/>
      <c r="D22" s="87"/>
    </row>
    <row r="23" ht="18" customHeight="1" spans="1:4">
      <c r="A23" s="81" t="s">
        <v>295</v>
      </c>
      <c r="B23" s="192"/>
      <c r="C23" s="192"/>
      <c r="D23" s="87"/>
    </row>
    <row r="24" ht="18" customHeight="1" spans="1:4">
      <c r="A24" s="81" t="s">
        <v>296</v>
      </c>
      <c r="B24" s="192"/>
      <c r="C24" s="192"/>
      <c r="D24" s="87"/>
    </row>
    <row r="25" ht="18" customHeight="1" spans="1:4">
      <c r="A25" s="60" t="s">
        <v>301</v>
      </c>
      <c r="B25" s="191"/>
      <c r="C25" s="191"/>
      <c r="D25" s="87"/>
    </row>
    <row r="26" ht="18" customHeight="1" spans="1:4">
      <c r="A26" s="81" t="s">
        <v>294</v>
      </c>
      <c r="B26" s="192"/>
      <c r="C26" s="192"/>
      <c r="D26" s="87"/>
    </row>
    <row r="27" ht="18" customHeight="1" spans="1:4">
      <c r="A27" s="81" t="s">
        <v>295</v>
      </c>
      <c r="B27" s="192"/>
      <c r="C27" s="192"/>
      <c r="D27" s="87"/>
    </row>
    <row r="28" ht="18" customHeight="1" spans="1:4">
      <c r="A28" s="81" t="s">
        <v>296</v>
      </c>
      <c r="B28" s="192"/>
      <c r="C28" s="192"/>
      <c r="D28" s="87"/>
    </row>
    <row r="29" ht="18" customHeight="1" spans="1:4">
      <c r="A29" s="60" t="s">
        <v>302</v>
      </c>
      <c r="B29" s="191"/>
      <c r="C29" s="191"/>
      <c r="D29" s="87"/>
    </row>
    <row r="30" ht="18" customHeight="1" spans="1:4">
      <c r="A30" s="81" t="s">
        <v>294</v>
      </c>
      <c r="B30" s="192"/>
      <c r="C30" s="192"/>
      <c r="D30" s="87"/>
    </row>
    <row r="31" ht="18" customHeight="1" spans="1:4">
      <c r="A31" s="81" t="s">
        <v>295</v>
      </c>
      <c r="B31" s="192"/>
      <c r="C31" s="192"/>
      <c r="D31" s="87"/>
    </row>
    <row r="32" ht="18" customHeight="1" spans="1:4">
      <c r="A32" s="81" t="s">
        <v>296</v>
      </c>
      <c r="B32" s="192"/>
      <c r="C32" s="192"/>
      <c r="D32" s="87"/>
    </row>
    <row r="33" ht="18" customHeight="1" spans="1:4">
      <c r="A33" s="63"/>
      <c r="B33" s="193"/>
      <c r="C33" s="193"/>
      <c r="D33" s="87"/>
    </row>
    <row r="34" ht="18" customHeight="1" spans="1:4">
      <c r="A34" s="65" t="s">
        <v>303</v>
      </c>
      <c r="B34" s="191"/>
      <c r="C34" s="191"/>
      <c r="D34" s="87"/>
    </row>
    <row r="35" ht="18" customHeight="1" spans="1:4">
      <c r="A35" s="81" t="s">
        <v>294</v>
      </c>
      <c r="B35" s="192"/>
      <c r="C35" s="192"/>
      <c r="D35" s="87"/>
    </row>
    <row r="36" ht="18" customHeight="1" spans="1:4">
      <c r="A36" s="81" t="s">
        <v>295</v>
      </c>
      <c r="B36" s="192"/>
      <c r="C36" s="192"/>
      <c r="D36" s="87"/>
    </row>
    <row r="37" ht="18" customHeight="1" spans="1:4">
      <c r="A37" s="81" t="s">
        <v>296</v>
      </c>
      <c r="B37" s="192"/>
      <c r="C37" s="192"/>
      <c r="D37" s="87"/>
    </row>
    <row r="38" ht="18" customHeight="1" spans="1:1">
      <c r="A38" s="194"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B6" sqref="B6"/>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305</v>
      </c>
    </row>
    <row r="2" ht="27" customHeight="1" spans="1:45">
      <c r="A2" s="50" t="s">
        <v>306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307</v>
      </c>
      <c r="B5" s="61"/>
      <c r="C5" s="61"/>
      <c r="D5" s="62"/>
    </row>
    <row r="6" s="4" customFormat="1" ht="24.95" customHeight="1" spans="1:45">
      <c r="A6" s="63" t="s">
        <v>308</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309</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308</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310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1" customHeight="1" spans="1:1">
      <c r="A22" s="190"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2" sqref="A2:D4"/>
    </sheetView>
  </sheetViews>
  <sheetFormatPr defaultColWidth="9" defaultRowHeight="13.5" outlineLevelRow="3" outlineLevelCol="3"/>
  <cols>
    <col min="1" max="3" width="23.625" style="44" customWidth="1"/>
    <col min="4" max="4" width="17.75" style="44" customWidth="1"/>
    <col min="5" max="5" width="28.875" style="44" customWidth="1"/>
    <col min="6" max="16384" width="9" style="44"/>
  </cols>
  <sheetData>
    <row r="1" ht="84.75" customHeight="1" spans="1:4">
      <c r="A1" s="187" t="s">
        <v>321</v>
      </c>
      <c r="B1" s="45"/>
      <c r="C1" s="45"/>
      <c r="D1" s="45"/>
    </row>
    <row r="2" spans="1:4">
      <c r="A2" s="188" t="s">
        <v>322</v>
      </c>
      <c r="B2" s="189"/>
      <c r="C2" s="189"/>
      <c r="D2" s="189"/>
    </row>
    <row r="3" spans="1:4">
      <c r="A3" s="189"/>
      <c r="B3" s="189"/>
      <c r="C3" s="189"/>
      <c r="D3" s="189"/>
    </row>
    <row r="4" spans="1:4">
      <c r="A4" s="189"/>
      <c r="B4" s="189"/>
      <c r="C4" s="189"/>
      <c r="D4" s="189"/>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13" workbookViewId="0">
      <selection activeCell="B6" sqref="B6"/>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323</v>
      </c>
    </row>
    <row r="2" ht="27.95" customHeight="1" spans="1:45">
      <c r="A2" s="71" t="s">
        <v>324</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325</v>
      </c>
      <c r="D4" s="59"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8">
        <f>SUM(B6+B22)</f>
        <v>5534</v>
      </c>
      <c r="C5" s="178">
        <f>SUM(C6+C22)</f>
        <v>4066</v>
      </c>
      <c r="D5" s="107">
        <f>C5/B5</f>
        <v>0.734730755330683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5495</v>
      </c>
      <c r="C6" s="178">
        <f>SUM(C7:C21)</f>
        <v>3933</v>
      </c>
      <c r="D6" s="107">
        <f t="shared" ref="D6:D29" si="0">C6/B6</f>
        <v>0.715741583257507</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0">
        <v>1222</v>
      </c>
      <c r="C7" s="181">
        <v>2257</v>
      </c>
      <c r="D7" s="107">
        <f t="shared" si="0"/>
        <v>1.84697217675941</v>
      </c>
    </row>
    <row r="8" ht="24.95" customHeight="1" spans="1:4">
      <c r="A8" s="108" t="s">
        <v>72</v>
      </c>
      <c r="B8" s="180">
        <v>2171</v>
      </c>
      <c r="C8" s="181">
        <v>810</v>
      </c>
      <c r="D8" s="107">
        <f t="shared" si="0"/>
        <v>0.373099953938277</v>
      </c>
    </row>
    <row r="9" ht="24.95" customHeight="1" spans="1:4">
      <c r="A9" s="108" t="s">
        <v>73</v>
      </c>
      <c r="B9" s="180">
        <v>1736</v>
      </c>
      <c r="C9" s="181">
        <v>230</v>
      </c>
      <c r="D9" s="107">
        <f t="shared" si="0"/>
        <v>0.132488479262673</v>
      </c>
    </row>
    <row r="10" ht="24.95" customHeight="1" spans="1:4">
      <c r="A10" s="108" t="s">
        <v>74</v>
      </c>
      <c r="B10" s="180"/>
      <c r="C10" s="181"/>
      <c r="D10" s="107"/>
    </row>
    <row r="11" ht="24.95" customHeight="1" spans="1:4">
      <c r="A11" s="108" t="s">
        <v>75</v>
      </c>
      <c r="B11" s="180">
        <v>247</v>
      </c>
      <c r="C11" s="181">
        <v>483</v>
      </c>
      <c r="D11" s="107">
        <f t="shared" si="0"/>
        <v>1.95546558704453</v>
      </c>
    </row>
    <row r="12" ht="24.95" customHeight="1" spans="1:4">
      <c r="A12" s="108" t="s">
        <v>76</v>
      </c>
      <c r="B12" s="180">
        <v>10</v>
      </c>
      <c r="C12" s="181">
        <v>10</v>
      </c>
      <c r="D12" s="107">
        <f t="shared" si="0"/>
        <v>1</v>
      </c>
    </row>
    <row r="13" ht="24.95" customHeight="1" spans="1:4">
      <c r="A13" s="108" t="s">
        <v>77</v>
      </c>
      <c r="B13" s="180">
        <v>84</v>
      </c>
      <c r="C13" s="181">
        <v>120</v>
      </c>
      <c r="D13" s="107">
        <f t="shared" si="0"/>
        <v>1.42857142857143</v>
      </c>
    </row>
    <row r="14" ht="24.95" customHeight="1" spans="1:4">
      <c r="A14" s="108" t="s">
        <v>78</v>
      </c>
      <c r="B14" s="180">
        <v>13</v>
      </c>
      <c r="C14" s="181">
        <v>13</v>
      </c>
      <c r="D14" s="107">
        <f t="shared" si="0"/>
        <v>1</v>
      </c>
    </row>
    <row r="15" ht="24.95" customHeight="1" spans="1:4">
      <c r="A15" s="108" t="s">
        <v>79</v>
      </c>
      <c r="B15" s="180">
        <v>1</v>
      </c>
      <c r="C15" s="181">
        <v>1</v>
      </c>
      <c r="D15" s="107">
        <f t="shared" si="0"/>
        <v>1</v>
      </c>
    </row>
    <row r="16" ht="24.95" customHeight="1" spans="1:4">
      <c r="A16" s="108" t="s">
        <v>80</v>
      </c>
      <c r="B16" s="180"/>
      <c r="C16" s="181"/>
      <c r="D16" s="107"/>
    </row>
    <row r="17" ht="24.95" customHeight="1" spans="1:4">
      <c r="A17" s="108" t="s">
        <v>81</v>
      </c>
      <c r="B17" s="180">
        <v>6</v>
      </c>
      <c r="C17" s="181">
        <v>4</v>
      </c>
      <c r="D17" s="107">
        <f t="shared" si="0"/>
        <v>0.666666666666667</v>
      </c>
    </row>
    <row r="18" ht="24.95" customHeight="1" spans="1:4">
      <c r="A18" s="108" t="s">
        <v>82</v>
      </c>
      <c r="B18" s="180"/>
      <c r="C18" s="181"/>
      <c r="D18" s="107"/>
    </row>
    <row r="19" ht="24.95" customHeight="1" spans="1:4">
      <c r="A19" s="108" t="s">
        <v>83</v>
      </c>
      <c r="B19" s="180">
        <v>5</v>
      </c>
      <c r="C19" s="181">
        <v>5</v>
      </c>
      <c r="D19" s="107">
        <f t="shared" si="0"/>
        <v>1</v>
      </c>
    </row>
    <row r="20" ht="24.95" customHeight="1" spans="1:4">
      <c r="A20" s="108" t="s">
        <v>84</v>
      </c>
      <c r="B20" s="180"/>
      <c r="C20" s="182"/>
      <c r="D20" s="107"/>
    </row>
    <row r="21" ht="24.95" customHeight="1" spans="1:4">
      <c r="A21" s="108" t="s">
        <v>85</v>
      </c>
      <c r="B21" s="180"/>
      <c r="C21" s="182"/>
      <c r="D21" s="107"/>
    </row>
    <row r="22" ht="24.95" customHeight="1" spans="1:4">
      <c r="A22" s="179" t="s">
        <v>86</v>
      </c>
      <c r="B22" s="178">
        <f>SUM(B23:B29)</f>
        <v>39</v>
      </c>
      <c r="C22" s="178">
        <f>SUM(C23:C29)</f>
        <v>133</v>
      </c>
      <c r="D22" s="107">
        <f t="shared" si="0"/>
        <v>3.41025641025641</v>
      </c>
    </row>
    <row r="23" ht="24.95" customHeight="1" spans="1:4">
      <c r="A23" s="108" t="s">
        <v>87</v>
      </c>
      <c r="B23" s="180"/>
      <c r="C23" s="181"/>
      <c r="D23" s="107"/>
    </row>
    <row r="24" ht="24.95" customHeight="1" spans="1:4">
      <c r="A24" s="108" t="s">
        <v>88</v>
      </c>
      <c r="B24" s="180"/>
      <c r="C24" s="181"/>
      <c r="D24" s="107"/>
    </row>
    <row r="25" ht="24.95" customHeight="1" spans="1:4">
      <c r="A25" s="108" t="s">
        <v>89</v>
      </c>
      <c r="B25" s="180"/>
      <c r="C25" s="181"/>
      <c r="D25" s="107"/>
    </row>
    <row r="26" ht="24.95" customHeight="1" spans="1:4">
      <c r="A26" s="108" t="s">
        <v>90</v>
      </c>
      <c r="B26" s="180">
        <v>38</v>
      </c>
      <c r="C26" s="181">
        <v>133</v>
      </c>
      <c r="D26" s="107">
        <f t="shared" si="0"/>
        <v>3.5</v>
      </c>
    </row>
    <row r="27" ht="24.95" customHeight="1" spans="1:4">
      <c r="A27" s="108" t="s">
        <v>91</v>
      </c>
      <c r="B27" s="180">
        <v>1</v>
      </c>
      <c r="C27" s="181"/>
      <c r="D27" s="107">
        <f t="shared" si="0"/>
        <v>0</v>
      </c>
    </row>
    <row r="28" ht="24.95" customHeight="1" spans="1:4">
      <c r="A28" s="108" t="s">
        <v>92</v>
      </c>
      <c r="B28" s="180"/>
      <c r="C28" s="181"/>
      <c r="D28" s="107"/>
    </row>
    <row r="29" ht="24.95" customHeight="1" spans="1:4">
      <c r="A29" s="108" t="s">
        <v>93</v>
      </c>
      <c r="B29" s="180"/>
      <c r="C29" s="181"/>
      <c r="D29" s="107"/>
    </row>
    <row r="30" spans="1:4">
      <c r="A30" s="185"/>
      <c r="B30" s="185"/>
      <c r="C30" s="186"/>
      <c r="D30" s="18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E26" sqref="E26"/>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327</v>
      </c>
    </row>
    <row r="2" ht="24" customHeight="1" spans="1:34">
      <c r="A2" s="50" t="s">
        <v>328</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1">
        <f>SUM(B6:B30)</f>
        <v>5886</v>
      </c>
      <c r="C5" s="171">
        <f>SUM(C6:C30)</f>
        <v>5259</v>
      </c>
      <c r="D5" s="107">
        <f>C5/B5</f>
        <v>0.893476044852192</v>
      </c>
    </row>
    <row r="6" s="4" customFormat="1" ht="24.95" customHeight="1" spans="1:34">
      <c r="A6" s="97" t="s">
        <v>98</v>
      </c>
      <c r="B6" s="172">
        <v>3061</v>
      </c>
      <c r="C6" s="173">
        <v>1358</v>
      </c>
      <c r="D6" s="107">
        <f>C6/B6</f>
        <v>0.443645867363607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2"/>
      <c r="C7" s="173"/>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2"/>
      <c r="C8" s="173"/>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2"/>
      <c r="C9" s="173"/>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2"/>
      <c r="C10" s="173"/>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2"/>
      <c r="C11" s="173"/>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2">
        <v>121</v>
      </c>
      <c r="C12" s="173">
        <v>131</v>
      </c>
      <c r="D12" s="107">
        <f t="shared" ref="D12:D17" si="0">C12/B12</f>
        <v>1.08264462809917</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2">
        <v>802</v>
      </c>
      <c r="C13" s="173">
        <v>865</v>
      </c>
      <c r="D13" s="107">
        <f t="shared" si="0"/>
        <v>1.0785536159601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2">
        <v>157</v>
      </c>
      <c r="C14" s="173">
        <v>198</v>
      </c>
      <c r="D14" s="107">
        <f t="shared" si="0"/>
        <v>1.26114649681529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2">
        <v>270</v>
      </c>
      <c r="C15" s="173">
        <v>436</v>
      </c>
      <c r="D15" s="107">
        <f t="shared" si="0"/>
        <v>1.61481481481481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2">
        <v>231</v>
      </c>
      <c r="C16" s="173">
        <v>754</v>
      </c>
      <c r="D16" s="107">
        <f t="shared" si="0"/>
        <v>3.26406926406926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2">
        <v>917</v>
      </c>
      <c r="C17" s="173">
        <v>886</v>
      </c>
      <c r="D17" s="107">
        <f t="shared" si="0"/>
        <v>0.966194111232279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2"/>
      <c r="C18" s="173"/>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2">
        <v>81</v>
      </c>
      <c r="C19" s="173">
        <v>374</v>
      </c>
      <c r="D19" s="107">
        <f>C19/B19</f>
        <v>4.61728395061728</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2"/>
      <c r="C20" s="173"/>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2"/>
      <c r="C21" s="173"/>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2"/>
      <c r="C22" s="173"/>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2"/>
      <c r="C23" s="173"/>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2">
        <v>203</v>
      </c>
      <c r="C24" s="173">
        <v>204</v>
      </c>
      <c r="D24" s="107">
        <f>C24/B24</f>
        <v>1.00492610837438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2"/>
      <c r="C25" s="173"/>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2"/>
      <c r="C26" s="173"/>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331</v>
      </c>
      <c r="B27" s="172">
        <v>43</v>
      </c>
      <c r="C27" s="173">
        <v>53</v>
      </c>
      <c r="D27" s="107">
        <f>C27/B27</f>
        <v>1.23255813953488</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332</v>
      </c>
      <c r="B28" s="172"/>
      <c r="C28" s="173"/>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333</v>
      </c>
      <c r="B29" s="172"/>
      <c r="C29" s="173"/>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334</v>
      </c>
      <c r="B30" s="56"/>
      <c r="C30" s="173"/>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B6" sqref="B6"/>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335</v>
      </c>
    </row>
    <row r="2" ht="26.25" customHeight="1" spans="1:45">
      <c r="A2" s="50" t="s">
        <v>336</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77"/>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325</v>
      </c>
      <c r="D4" s="94" t="s">
        <v>326</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8">
        <f>SUM(B6+B22)</f>
        <v>5534</v>
      </c>
      <c r="C5" s="178">
        <f>SUM(C6+C22)</f>
        <v>4066</v>
      </c>
      <c r="D5" s="107">
        <f>C5/B5</f>
        <v>0.734730755330683</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9" t="s">
        <v>70</v>
      </c>
      <c r="B6" s="178">
        <f>SUM(B7:B21)</f>
        <v>5495</v>
      </c>
      <c r="C6" s="178">
        <f>SUM(C7:C21)</f>
        <v>3933</v>
      </c>
      <c r="D6" s="107">
        <f t="shared" ref="D6:D27" si="0">C6/B6</f>
        <v>0.715741583257507</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0">
        <v>1222</v>
      </c>
      <c r="C7" s="181">
        <v>2257</v>
      </c>
      <c r="D7" s="107">
        <f t="shared" si="0"/>
        <v>1.84697217675941</v>
      </c>
    </row>
    <row r="8" s="70" customFormat="1" ht="24.95" customHeight="1" spans="1:4">
      <c r="A8" s="108" t="s">
        <v>72</v>
      </c>
      <c r="B8" s="180">
        <v>2171</v>
      </c>
      <c r="C8" s="181">
        <v>810</v>
      </c>
      <c r="D8" s="107">
        <f t="shared" si="0"/>
        <v>0.373099953938277</v>
      </c>
    </row>
    <row r="9" s="70" customFormat="1" ht="24.95" customHeight="1" spans="1:4">
      <c r="A9" s="108" t="s">
        <v>73</v>
      </c>
      <c r="B9" s="180">
        <v>1736</v>
      </c>
      <c r="C9" s="181">
        <v>230</v>
      </c>
      <c r="D9" s="107">
        <f t="shared" si="0"/>
        <v>0.132488479262673</v>
      </c>
    </row>
    <row r="10" s="70" customFormat="1" ht="24.95" customHeight="1" spans="1:4">
      <c r="A10" s="108" t="s">
        <v>74</v>
      </c>
      <c r="B10" s="180"/>
      <c r="C10" s="181"/>
      <c r="D10" s="107"/>
    </row>
    <row r="11" s="70" customFormat="1" ht="24.95" customHeight="1" spans="1:4">
      <c r="A11" s="108" t="s">
        <v>75</v>
      </c>
      <c r="B11" s="180">
        <v>247</v>
      </c>
      <c r="C11" s="181">
        <v>483</v>
      </c>
      <c r="D11" s="107">
        <f t="shared" si="0"/>
        <v>1.95546558704453</v>
      </c>
    </row>
    <row r="12" s="70" customFormat="1" ht="24.95" customHeight="1" spans="1:4">
      <c r="A12" s="108" t="s">
        <v>76</v>
      </c>
      <c r="B12" s="180">
        <v>10</v>
      </c>
      <c r="C12" s="181">
        <v>10</v>
      </c>
      <c r="D12" s="107">
        <f t="shared" si="0"/>
        <v>1</v>
      </c>
    </row>
    <row r="13" s="70" customFormat="1" ht="24.95" customHeight="1" spans="1:4">
      <c r="A13" s="108" t="s">
        <v>77</v>
      </c>
      <c r="B13" s="180">
        <v>84</v>
      </c>
      <c r="C13" s="181">
        <v>120</v>
      </c>
      <c r="D13" s="107">
        <f t="shared" si="0"/>
        <v>1.42857142857143</v>
      </c>
    </row>
    <row r="14" s="70" customFormat="1" ht="24.95" customHeight="1" spans="1:4">
      <c r="A14" s="108" t="s">
        <v>78</v>
      </c>
      <c r="B14" s="180">
        <v>13</v>
      </c>
      <c r="C14" s="181">
        <v>13</v>
      </c>
      <c r="D14" s="107">
        <f t="shared" si="0"/>
        <v>1</v>
      </c>
    </row>
    <row r="15" s="70" customFormat="1" ht="24.95" customHeight="1" spans="1:4">
      <c r="A15" s="108" t="s">
        <v>79</v>
      </c>
      <c r="B15" s="180">
        <v>1</v>
      </c>
      <c r="C15" s="181">
        <v>1</v>
      </c>
      <c r="D15" s="107">
        <f t="shared" si="0"/>
        <v>1</v>
      </c>
    </row>
    <row r="16" s="70" customFormat="1" ht="24.95" customHeight="1" spans="1:4">
      <c r="A16" s="108" t="s">
        <v>80</v>
      </c>
      <c r="B16" s="180"/>
      <c r="C16" s="181"/>
      <c r="D16" s="107"/>
    </row>
    <row r="17" s="70" customFormat="1" ht="24.95" customHeight="1" spans="1:4">
      <c r="A17" s="108" t="s">
        <v>81</v>
      </c>
      <c r="B17" s="180">
        <v>6</v>
      </c>
      <c r="C17" s="181">
        <v>4</v>
      </c>
      <c r="D17" s="107">
        <f t="shared" si="0"/>
        <v>0.666666666666667</v>
      </c>
    </row>
    <row r="18" s="70" customFormat="1" ht="24.95" customHeight="1" spans="1:4">
      <c r="A18" s="108" t="s">
        <v>82</v>
      </c>
      <c r="B18" s="180"/>
      <c r="C18" s="181"/>
      <c r="D18" s="107"/>
    </row>
    <row r="19" s="70" customFormat="1" ht="24.95" customHeight="1" spans="1:4">
      <c r="A19" s="108" t="s">
        <v>83</v>
      </c>
      <c r="B19" s="180">
        <v>5</v>
      </c>
      <c r="C19" s="181">
        <v>5</v>
      </c>
      <c r="D19" s="107">
        <f t="shared" si="0"/>
        <v>1</v>
      </c>
    </row>
    <row r="20" s="70" customFormat="1" ht="26.1" customHeight="1" spans="1:4">
      <c r="A20" s="108" t="s">
        <v>84</v>
      </c>
      <c r="B20" s="180"/>
      <c r="C20" s="181"/>
      <c r="D20" s="107"/>
    </row>
    <row r="21" s="70" customFormat="1" ht="26.1" customHeight="1" spans="1:4">
      <c r="A21" s="108" t="s">
        <v>85</v>
      </c>
      <c r="B21" s="180"/>
      <c r="C21" s="182"/>
      <c r="D21" s="107"/>
    </row>
    <row r="22" ht="26.1" customHeight="1" spans="1:4">
      <c r="A22" s="179" t="s">
        <v>86</v>
      </c>
      <c r="B22" s="178">
        <f>SUM(B23:B29)</f>
        <v>39</v>
      </c>
      <c r="C22" s="178">
        <f>SUM(C23:C29)</f>
        <v>133</v>
      </c>
      <c r="D22" s="107">
        <f t="shared" si="0"/>
        <v>3.41025641025641</v>
      </c>
    </row>
    <row r="23" ht="26.1" customHeight="1" spans="1:4">
      <c r="A23" s="108" t="s">
        <v>87</v>
      </c>
      <c r="B23" s="180"/>
      <c r="C23" s="181"/>
      <c r="D23" s="107"/>
    </row>
    <row r="24" ht="26.1" customHeight="1" spans="1:4">
      <c r="A24" s="108" t="s">
        <v>88</v>
      </c>
      <c r="B24" s="180"/>
      <c r="C24" s="181"/>
      <c r="D24" s="107"/>
    </row>
    <row r="25" ht="26.1" customHeight="1" spans="1:4">
      <c r="A25" s="108" t="s">
        <v>89</v>
      </c>
      <c r="B25" s="180"/>
      <c r="C25" s="181"/>
      <c r="D25" s="107"/>
    </row>
    <row r="26" ht="26.1" customHeight="1" spans="1:4">
      <c r="A26" s="108" t="s">
        <v>90</v>
      </c>
      <c r="B26" s="180">
        <v>38</v>
      </c>
      <c r="C26" s="181">
        <v>133</v>
      </c>
      <c r="D26" s="107">
        <f t="shared" si="0"/>
        <v>3.5</v>
      </c>
    </row>
    <row r="27" ht="26.1" customHeight="1" spans="1:4">
      <c r="A27" s="108" t="s">
        <v>91</v>
      </c>
      <c r="B27" s="180">
        <v>1</v>
      </c>
      <c r="C27" s="181"/>
      <c r="D27" s="107">
        <f t="shared" si="0"/>
        <v>0</v>
      </c>
    </row>
    <row r="28" ht="26.1" customHeight="1" spans="1:4">
      <c r="A28" s="108" t="s">
        <v>92</v>
      </c>
      <c r="B28" s="180"/>
      <c r="C28" s="181"/>
      <c r="D28" s="110"/>
    </row>
    <row r="29" ht="26.1" customHeight="1" spans="1:4">
      <c r="A29" s="108" t="s">
        <v>93</v>
      </c>
      <c r="B29" s="180"/>
      <c r="C29" s="181"/>
      <c r="D29" s="110"/>
    </row>
    <row r="30" spans="1:4">
      <c r="A30" s="183"/>
      <c r="B30" s="183"/>
      <c r="C30" s="184"/>
      <c r="D30" s="183"/>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A3" sqref="A3:D5"/>
    </sheetView>
  </sheetViews>
  <sheetFormatPr defaultColWidth="9" defaultRowHeight="42.75" customHeight="1" outlineLevelCol="3"/>
  <cols>
    <col min="1" max="3" width="20.625" style="174" customWidth="1"/>
    <col min="4" max="4" width="40.625" style="174" customWidth="1"/>
    <col min="5" max="5" width="28.875" style="174" customWidth="1"/>
    <col min="6" max="16384" width="9" style="174"/>
  </cols>
  <sheetData>
    <row r="1" ht="70.5" customHeight="1" spans="1:4">
      <c r="A1" s="90" t="s">
        <v>337</v>
      </c>
      <c r="B1" s="91"/>
      <c r="C1" s="91"/>
      <c r="D1" s="91"/>
    </row>
    <row r="2" ht="18" customHeight="1" spans="1:4">
      <c r="A2" s="90"/>
      <c r="B2" s="91"/>
      <c r="C2" s="91"/>
      <c r="D2" s="91"/>
    </row>
    <row r="3" ht="27" customHeight="1" spans="1:4">
      <c r="A3" s="168" t="s">
        <v>338</v>
      </c>
      <c r="B3" s="169"/>
      <c r="C3" s="169"/>
      <c r="D3" s="169"/>
    </row>
    <row r="4" ht="27" customHeight="1" spans="1:4">
      <c r="A4" s="169"/>
      <c r="B4" s="169"/>
      <c r="C4" s="169"/>
      <c r="D4" s="169"/>
    </row>
    <row r="5" ht="236" customHeight="1" spans="1:4">
      <c r="A5" s="169"/>
      <c r="B5" s="169"/>
      <c r="C5" s="169"/>
      <c r="D5" s="169"/>
    </row>
    <row r="28" customHeight="1" spans="1:4">
      <c r="A28" s="175"/>
      <c r="B28" s="175"/>
      <c r="C28" s="175"/>
      <c r="D28" s="175"/>
    </row>
    <row r="29" customHeight="1" spans="1:4">
      <c r="A29" s="175"/>
      <c r="B29" s="175"/>
      <c r="C29" s="175"/>
      <c r="D29" s="175"/>
    </row>
    <row r="30" customHeight="1" spans="1:4">
      <c r="A30" s="176"/>
      <c r="B30" s="176"/>
      <c r="C30" s="176"/>
      <c r="D30" s="176"/>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topLeftCell="A12" workbookViewId="0">
      <selection activeCell="B6" sqref="B6"/>
    </sheetView>
  </sheetViews>
  <sheetFormatPr defaultColWidth="6.75" defaultRowHeight="11.25"/>
  <cols>
    <col min="1" max="1" width="33.625" style="70" customWidth="1"/>
    <col min="2" max="2" width="15.625" style="234"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35"/>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36"/>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3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8">
        <f>SUM(B6+B22)</f>
        <v>4239</v>
      </c>
      <c r="C5" s="178">
        <f>SUM(C6+C22)</f>
        <v>5534</v>
      </c>
      <c r="D5" s="238">
        <f>C5/B5</f>
        <v>1.30549657938193</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f>SUM(B7:B21)</f>
        <v>4157</v>
      </c>
      <c r="C6" s="178">
        <f>SUM(C7:C21)</f>
        <v>5495</v>
      </c>
      <c r="D6" s="238">
        <f t="shared" ref="D6:D29" si="0">C6/B6</f>
        <v>1.32186673081549</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0">
        <v>1484</v>
      </c>
      <c r="C7" s="181">
        <v>1222</v>
      </c>
      <c r="D7" s="238">
        <f t="shared" si="0"/>
        <v>0.823450134770889</v>
      </c>
    </row>
    <row r="8" ht="24.95" customHeight="1" spans="1:4">
      <c r="A8" s="108" t="s">
        <v>72</v>
      </c>
      <c r="B8" s="180">
        <v>2058</v>
      </c>
      <c r="C8" s="181">
        <v>2171</v>
      </c>
      <c r="D8" s="238">
        <f t="shared" si="0"/>
        <v>1.05490767735666</v>
      </c>
    </row>
    <row r="9" ht="24.95" customHeight="1" spans="1:4">
      <c r="A9" s="108" t="s">
        <v>73</v>
      </c>
      <c r="B9" s="180">
        <v>84</v>
      </c>
      <c r="C9" s="181">
        <v>1736</v>
      </c>
      <c r="D9" s="238">
        <f t="shared" si="0"/>
        <v>20.6666666666667</v>
      </c>
    </row>
    <row r="10" ht="24.95" customHeight="1" spans="1:4">
      <c r="A10" s="108" t="s">
        <v>74</v>
      </c>
      <c r="B10" s="180"/>
      <c r="C10" s="181"/>
      <c r="D10" s="238"/>
    </row>
    <row r="11" ht="24.95" customHeight="1" spans="1:4">
      <c r="A11" s="108" t="s">
        <v>75</v>
      </c>
      <c r="B11" s="180">
        <v>322</v>
      </c>
      <c r="C11" s="181">
        <v>247</v>
      </c>
      <c r="D11" s="238">
        <f t="shared" si="0"/>
        <v>0.767080745341615</v>
      </c>
    </row>
    <row r="12" ht="24.95" customHeight="1" spans="1:4">
      <c r="A12" s="108" t="s">
        <v>76</v>
      </c>
      <c r="B12" s="180">
        <v>7</v>
      </c>
      <c r="C12" s="181">
        <v>10</v>
      </c>
      <c r="D12" s="238">
        <f t="shared" si="0"/>
        <v>1.42857142857143</v>
      </c>
    </row>
    <row r="13" ht="24.95" customHeight="1" spans="1:4">
      <c r="A13" s="108" t="s">
        <v>77</v>
      </c>
      <c r="B13" s="180">
        <v>180</v>
      </c>
      <c r="C13" s="181">
        <v>84</v>
      </c>
      <c r="D13" s="238">
        <f t="shared" si="0"/>
        <v>0.466666666666667</v>
      </c>
    </row>
    <row r="14" ht="24.95" customHeight="1" spans="1:4">
      <c r="A14" s="108" t="s">
        <v>78</v>
      </c>
      <c r="B14" s="180">
        <v>13</v>
      </c>
      <c r="C14" s="181">
        <v>13</v>
      </c>
      <c r="D14" s="238">
        <f t="shared" si="0"/>
        <v>1</v>
      </c>
    </row>
    <row r="15" ht="24.95" customHeight="1" spans="1:4">
      <c r="A15" s="108" t="s">
        <v>79</v>
      </c>
      <c r="B15" s="180"/>
      <c r="C15" s="181">
        <v>1</v>
      </c>
      <c r="D15" s="238"/>
    </row>
    <row r="16" ht="24.95" customHeight="1" spans="1:4">
      <c r="A16" s="108" t="s">
        <v>80</v>
      </c>
      <c r="B16" s="180"/>
      <c r="C16" s="181"/>
      <c r="D16" s="238"/>
    </row>
    <row r="17" ht="24.95" customHeight="1" spans="1:4">
      <c r="A17" s="108" t="s">
        <v>81</v>
      </c>
      <c r="B17" s="180">
        <v>9</v>
      </c>
      <c r="C17" s="181">
        <v>6</v>
      </c>
      <c r="D17" s="238">
        <f t="shared" si="0"/>
        <v>0.666666666666667</v>
      </c>
    </row>
    <row r="18" ht="24.95" customHeight="1" spans="1:4">
      <c r="A18" s="108" t="s">
        <v>82</v>
      </c>
      <c r="B18" s="180"/>
      <c r="C18" s="181"/>
      <c r="D18" s="238"/>
    </row>
    <row r="19" ht="24.95" customHeight="1" spans="1:4">
      <c r="A19" s="108" t="s">
        <v>83</v>
      </c>
      <c r="B19" s="180"/>
      <c r="C19" s="181">
        <v>5</v>
      </c>
      <c r="D19" s="238"/>
    </row>
    <row r="20" ht="24.95" customHeight="1" spans="1:4">
      <c r="A20" s="108" t="s">
        <v>84</v>
      </c>
      <c r="B20" s="233"/>
      <c r="C20" s="181"/>
      <c r="D20" s="238"/>
    </row>
    <row r="21" ht="24.95" customHeight="1" spans="1:4">
      <c r="A21" s="108" t="s">
        <v>85</v>
      </c>
      <c r="B21" s="180"/>
      <c r="C21" s="181"/>
      <c r="D21" s="238"/>
    </row>
    <row r="22" ht="24.95" customHeight="1" spans="1:4">
      <c r="A22" s="179" t="s">
        <v>86</v>
      </c>
      <c r="B22" s="178">
        <f>SUM(B23:B29)</f>
        <v>82</v>
      </c>
      <c r="C22" s="178">
        <f>SUM(C23:C29)</f>
        <v>39</v>
      </c>
      <c r="D22" s="238">
        <f t="shared" si="0"/>
        <v>0.475609756097561</v>
      </c>
    </row>
    <row r="23" ht="24.95" customHeight="1" spans="1:10">
      <c r="A23" s="108" t="s">
        <v>87</v>
      </c>
      <c r="B23" s="180"/>
      <c r="C23" s="181"/>
      <c r="D23" s="238"/>
      <c r="J23" s="178"/>
    </row>
    <row r="24" ht="24.95" customHeight="1" spans="1:4">
      <c r="A24" s="108" t="s">
        <v>88</v>
      </c>
      <c r="B24" s="180"/>
      <c r="C24" s="181"/>
      <c r="D24" s="238"/>
    </row>
    <row r="25" ht="24.95" customHeight="1" spans="1:4">
      <c r="A25" s="108" t="s">
        <v>89</v>
      </c>
      <c r="B25" s="180">
        <v>1</v>
      </c>
      <c r="C25" s="181"/>
      <c r="D25" s="238">
        <f t="shared" si="0"/>
        <v>0</v>
      </c>
    </row>
    <row r="26" ht="24.95" customHeight="1" spans="1:4">
      <c r="A26" s="108" t="s">
        <v>90</v>
      </c>
      <c r="B26" s="180">
        <v>12</v>
      </c>
      <c r="C26" s="181">
        <v>38</v>
      </c>
      <c r="D26" s="238">
        <f t="shared" si="0"/>
        <v>3.16666666666667</v>
      </c>
    </row>
    <row r="27" ht="24.95" customHeight="1" spans="1:4">
      <c r="A27" s="108" t="s">
        <v>91</v>
      </c>
      <c r="B27" s="180">
        <v>1</v>
      </c>
      <c r="C27" s="181">
        <v>1</v>
      </c>
      <c r="D27" s="238">
        <f t="shared" si="0"/>
        <v>1</v>
      </c>
    </row>
    <row r="28" ht="24.95" customHeight="1" spans="1:4">
      <c r="A28" s="108" t="s">
        <v>92</v>
      </c>
      <c r="B28" s="180"/>
      <c r="C28" s="181"/>
      <c r="D28" s="238"/>
    </row>
    <row r="29" ht="24.95" customHeight="1" spans="1:4">
      <c r="A29" s="108" t="s">
        <v>93</v>
      </c>
      <c r="B29" s="180">
        <v>68</v>
      </c>
      <c r="C29" s="181"/>
      <c r="D29" s="238">
        <f t="shared" si="0"/>
        <v>0</v>
      </c>
    </row>
    <row r="30" ht="21" customHeight="1" spans="1:4">
      <c r="A30" s="239" t="s">
        <v>94</v>
      </c>
      <c r="B30" s="240"/>
      <c r="C30" s="241"/>
      <c r="D30" s="239"/>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D14" sqref="D14"/>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339</v>
      </c>
    </row>
    <row r="2" ht="24" customHeight="1" spans="1:39">
      <c r="A2" s="50" t="s">
        <v>340</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1">
        <f>SUM(B6:B30)</f>
        <v>5886</v>
      </c>
      <c r="C5" s="171">
        <f>SUM(C6:C30)</f>
        <v>5259</v>
      </c>
      <c r="D5" s="107">
        <f>C5/B5</f>
        <v>0.893476044852192</v>
      </c>
    </row>
    <row r="6" s="4" customFormat="1" ht="24.95" customHeight="1" spans="1:39">
      <c r="A6" s="97" t="s">
        <v>98</v>
      </c>
      <c r="B6" s="172">
        <v>3061</v>
      </c>
      <c r="C6" s="173">
        <v>1358</v>
      </c>
      <c r="D6" s="107">
        <f>C6/B6</f>
        <v>0.443645867363607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2"/>
      <c r="C7" s="173"/>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2"/>
      <c r="C8" s="173"/>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2"/>
      <c r="C9" s="173"/>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2"/>
      <c r="C10" s="173"/>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2"/>
      <c r="C11" s="173"/>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2">
        <v>121</v>
      </c>
      <c r="C12" s="173">
        <v>131</v>
      </c>
      <c r="D12" s="107">
        <f t="shared" ref="D12:D17" si="0">C12/B12</f>
        <v>1.08264462809917</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2">
        <v>802</v>
      </c>
      <c r="C13" s="173">
        <v>865</v>
      </c>
      <c r="D13" s="107">
        <f t="shared" si="0"/>
        <v>1.0785536159601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2">
        <v>157</v>
      </c>
      <c r="C14" s="173">
        <v>198</v>
      </c>
      <c r="D14" s="107">
        <f t="shared" si="0"/>
        <v>1.26114649681529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2">
        <v>270</v>
      </c>
      <c r="C15" s="173">
        <v>436</v>
      </c>
      <c r="D15" s="107">
        <f t="shared" si="0"/>
        <v>1.61481481481481</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2">
        <v>231</v>
      </c>
      <c r="C16" s="173">
        <v>754</v>
      </c>
      <c r="D16" s="107">
        <f t="shared" si="0"/>
        <v>3.26406926406926</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2">
        <v>917</v>
      </c>
      <c r="C17" s="173">
        <v>886</v>
      </c>
      <c r="D17" s="107">
        <f t="shared" si="0"/>
        <v>0.966194111232279</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2"/>
      <c r="C18" s="173"/>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2">
        <v>81</v>
      </c>
      <c r="C19" s="173">
        <v>374</v>
      </c>
      <c r="D19" s="107">
        <f>C19/B19</f>
        <v>4.61728395061728</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2"/>
      <c r="C20" s="173"/>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2"/>
      <c r="C21" s="173"/>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2"/>
      <c r="C22" s="173"/>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2"/>
      <c r="C23" s="173"/>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2">
        <v>203</v>
      </c>
      <c r="C24" s="173">
        <v>204</v>
      </c>
      <c r="D24" s="107">
        <f>C24/B24</f>
        <v>1.00492610837438</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2"/>
      <c r="C25" s="173"/>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2"/>
      <c r="C26" s="173"/>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331</v>
      </c>
      <c r="B27" s="172">
        <v>43</v>
      </c>
      <c r="C27" s="173">
        <v>53</v>
      </c>
      <c r="D27" s="107">
        <f>C27/B27</f>
        <v>1.23255813953488</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332</v>
      </c>
      <c r="B28" s="172"/>
      <c r="C28" s="173"/>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333</v>
      </c>
      <c r="B29" s="172"/>
      <c r="C29" s="173"/>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334</v>
      </c>
      <c r="B30" s="56"/>
      <c r="C30" s="173"/>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3.5" outlineLevelRow="3" outlineLevelCol="3"/>
  <cols>
    <col min="1" max="3" width="20.625" style="44" customWidth="1"/>
    <col min="4" max="4" width="40.625" style="44" customWidth="1"/>
    <col min="5" max="5" width="28.875" style="44" customWidth="1"/>
    <col min="6" max="16384" width="9" style="44"/>
  </cols>
  <sheetData>
    <row r="1" ht="77.25" customHeight="1" spans="1:4">
      <c r="A1" s="90" t="s">
        <v>341</v>
      </c>
      <c r="B1" s="91"/>
      <c r="C1" s="91"/>
      <c r="D1" s="91"/>
    </row>
    <row r="2" ht="12" customHeight="1" spans="1:4">
      <c r="A2" s="168" t="s">
        <v>342</v>
      </c>
      <c r="B2" s="169"/>
      <c r="C2" s="169"/>
      <c r="D2" s="169"/>
    </row>
    <row r="3" ht="21" customHeight="1" spans="1:4">
      <c r="A3" s="169"/>
      <c r="B3" s="169"/>
      <c r="C3" s="169"/>
      <c r="D3" s="169"/>
    </row>
    <row r="4" ht="409" customHeight="1" spans="1:4">
      <c r="A4" s="169"/>
      <c r="B4" s="169"/>
      <c r="C4" s="169"/>
      <c r="D4" s="169"/>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2" workbookViewId="0">
      <selection activeCell="C5" sqref="C5"/>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343</v>
      </c>
    </row>
    <row r="2" s="148" customFormat="1" ht="27.95" customHeight="1" spans="1:253">
      <c r="A2" s="152" t="s">
        <v>344</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345</v>
      </c>
      <c r="B5" s="164">
        <f>SUM(B6:B27)</f>
        <v>600</v>
      </c>
      <c r="C5" s="164">
        <f>SUM(C6:C27)</f>
        <v>600</v>
      </c>
    </row>
    <row r="6" s="151" customFormat="1" ht="18.95" customHeight="1" spans="1:3">
      <c r="A6" s="159" t="s">
        <v>135</v>
      </c>
      <c r="B6" s="165"/>
      <c r="C6" s="164"/>
    </row>
    <row r="7" s="151" customFormat="1" ht="18.95" customHeight="1" spans="1:3">
      <c r="A7" s="159" t="s">
        <v>136</v>
      </c>
      <c r="B7" s="165"/>
      <c r="C7" s="164"/>
    </row>
    <row r="8" s="151" customFormat="1" ht="18.95" customHeight="1" spans="1:3">
      <c r="A8" s="159" t="s">
        <v>137</v>
      </c>
      <c r="B8" s="165"/>
      <c r="C8" s="164"/>
    </row>
    <row r="9" s="151" customFormat="1" ht="18.95" customHeight="1" spans="1:3">
      <c r="A9" s="159" t="s">
        <v>138</v>
      </c>
      <c r="B9" s="165"/>
      <c r="C9" s="164"/>
    </row>
    <row r="10" s="151" customFormat="1" ht="18.95" customHeight="1" spans="1:3">
      <c r="A10" s="159" t="s">
        <v>139</v>
      </c>
      <c r="B10" s="164"/>
      <c r="C10" s="164"/>
    </row>
    <row r="11" s="151" customFormat="1" ht="18.95" customHeight="1" spans="1:3">
      <c r="A11" s="159" t="s">
        <v>140</v>
      </c>
      <c r="B11" s="164"/>
      <c r="C11" s="164"/>
    </row>
    <row r="12" s="151" customFormat="1" ht="18.95" customHeight="1" spans="1:3">
      <c r="A12" s="159" t="s">
        <v>141</v>
      </c>
      <c r="B12" s="164"/>
      <c r="C12" s="164"/>
    </row>
    <row r="13" s="151" customFormat="1" ht="18.95" customHeight="1" spans="1:3">
      <c r="A13" s="159" t="s">
        <v>346</v>
      </c>
      <c r="B13" s="164"/>
      <c r="C13" s="164"/>
    </row>
    <row r="14" s="151" customFormat="1" ht="18.95" customHeight="1" spans="1:3">
      <c r="A14" s="159" t="s">
        <v>347</v>
      </c>
      <c r="B14" s="164"/>
      <c r="C14" s="164"/>
    </row>
    <row r="15" s="151" customFormat="1" ht="18.95" customHeight="1" spans="1:3">
      <c r="A15" s="159" t="s">
        <v>144</v>
      </c>
      <c r="B15" s="164"/>
      <c r="C15" s="164"/>
    </row>
    <row r="16" s="151" customFormat="1" ht="18.95" customHeight="1" spans="1:3">
      <c r="A16" s="159" t="s">
        <v>145</v>
      </c>
      <c r="B16" s="164">
        <v>600</v>
      </c>
      <c r="C16" s="164">
        <v>600</v>
      </c>
    </row>
    <row r="17" s="151" customFormat="1" ht="18.95" customHeight="1" spans="1:3">
      <c r="A17" s="159" t="s">
        <v>146</v>
      </c>
      <c r="B17" s="164"/>
      <c r="C17" s="164"/>
    </row>
    <row r="18" s="151" customFormat="1" ht="18.95" customHeight="1" spans="1:3">
      <c r="A18" s="159" t="s">
        <v>147</v>
      </c>
      <c r="B18" s="164"/>
      <c r="C18" s="164"/>
    </row>
    <row r="19" s="151" customFormat="1" ht="18.95" customHeight="1" spans="1:3">
      <c r="A19" s="159" t="s">
        <v>148</v>
      </c>
      <c r="B19" s="164"/>
      <c r="C19" s="164"/>
    </row>
    <row r="20" s="151" customFormat="1" ht="18.95" customHeight="1" spans="1:3">
      <c r="A20" s="159" t="s">
        <v>149</v>
      </c>
      <c r="B20" s="164"/>
      <c r="C20" s="164"/>
    </row>
    <row r="21" s="151" customFormat="1" ht="18.95" customHeight="1" spans="1:3">
      <c r="A21" s="159" t="s">
        <v>150</v>
      </c>
      <c r="B21" s="164"/>
      <c r="C21" s="164"/>
    </row>
    <row r="22" s="151" customFormat="1" ht="18.95" customHeight="1" spans="1:3">
      <c r="A22" s="159" t="s">
        <v>151</v>
      </c>
      <c r="B22" s="164"/>
      <c r="C22" s="164"/>
    </row>
    <row r="23" s="151" customFormat="1" ht="18.95" customHeight="1" spans="1:3">
      <c r="A23" s="159" t="s">
        <v>348</v>
      </c>
      <c r="B23" s="164"/>
      <c r="C23" s="164"/>
    </row>
    <row r="24" s="151" customFormat="1" ht="18.95" customHeight="1" spans="1:3">
      <c r="A24" s="159" t="s">
        <v>153</v>
      </c>
      <c r="B24" s="164"/>
      <c r="C24" s="164"/>
    </row>
    <row r="25" s="151" customFormat="1" ht="18.95" customHeight="1" spans="1:3">
      <c r="A25" s="159" t="s">
        <v>154</v>
      </c>
      <c r="B25" s="164"/>
      <c r="C25" s="164"/>
    </row>
    <row r="26" s="151" customFormat="1" ht="18.95" customHeight="1" spans="1:3">
      <c r="A26" s="159" t="s">
        <v>152</v>
      </c>
      <c r="B26" s="164"/>
      <c r="C26" s="164"/>
    </row>
    <row r="27" s="151" customFormat="1" ht="18.95" customHeight="1" spans="1:3">
      <c r="A27" s="159" t="s">
        <v>155</v>
      </c>
      <c r="B27" s="164"/>
      <c r="C27" s="164"/>
    </row>
    <row r="28" s="151" customFormat="1" ht="18.95" customHeight="1" spans="1:3">
      <c r="A28" s="159" t="s">
        <v>214</v>
      </c>
      <c r="B28" s="164"/>
      <c r="C28" s="164"/>
    </row>
    <row r="29" s="151" customFormat="1" ht="18.95" customHeight="1" spans="1:3">
      <c r="A29" s="159" t="s">
        <v>215</v>
      </c>
      <c r="B29" s="164"/>
      <c r="C29" s="164"/>
    </row>
    <row r="30" s="151" customFormat="1" ht="18.95" customHeight="1" spans="1:3">
      <c r="A30" s="159" t="s">
        <v>216</v>
      </c>
      <c r="B30" s="164"/>
      <c r="C30" s="164"/>
    </row>
    <row r="31" s="151" customFormat="1" ht="18.95" customHeight="1" spans="1:3">
      <c r="A31" s="159" t="s">
        <v>217</v>
      </c>
      <c r="B31" s="164"/>
      <c r="C31" s="164"/>
    </row>
    <row r="32" s="151" customFormat="1" ht="18.95" customHeight="1" spans="1:3">
      <c r="A32" s="159" t="s">
        <v>218</v>
      </c>
      <c r="B32" s="164"/>
      <c r="C32" s="164"/>
    </row>
    <row r="33" s="151" customFormat="1" ht="18.95" customHeight="1" spans="1:3">
      <c r="A33" s="159" t="s">
        <v>219</v>
      </c>
      <c r="B33" s="164"/>
      <c r="C33" s="164"/>
    </row>
    <row r="34" s="151" customFormat="1" ht="18.95" customHeight="1" spans="1:3">
      <c r="A34" s="159" t="s">
        <v>220</v>
      </c>
      <c r="B34" s="164"/>
      <c r="C34" s="164"/>
    </row>
    <row r="35" s="151" customFormat="1" ht="18.95" customHeight="1" spans="1:3">
      <c r="A35" s="159" t="s">
        <v>221</v>
      </c>
      <c r="B35" s="164"/>
      <c r="C35" s="164"/>
    </row>
    <row r="36" ht="18.95" customHeight="1" spans="1:3">
      <c r="A36" s="159" t="s">
        <v>222</v>
      </c>
      <c r="B36" s="164"/>
      <c r="C36" s="164"/>
    </row>
    <row r="37" ht="18.95" customHeight="1" spans="1:3">
      <c r="A37" s="159" t="s">
        <v>223</v>
      </c>
      <c r="B37" s="164"/>
      <c r="C37" s="164"/>
    </row>
    <row r="38" ht="18.95" customHeight="1" spans="1:3">
      <c r="A38" s="159" t="s">
        <v>224</v>
      </c>
      <c r="B38" s="164"/>
      <c r="C38" s="164"/>
    </row>
    <row r="39" ht="18.95" customHeight="1" spans="1:3">
      <c r="A39" s="159" t="s">
        <v>225</v>
      </c>
      <c r="B39" s="164"/>
      <c r="C39" s="164"/>
    </row>
    <row r="40" ht="18.95" customHeight="1" spans="1:3">
      <c r="A40" s="159" t="s">
        <v>226</v>
      </c>
      <c r="B40" s="164"/>
      <c r="C40" s="164"/>
    </row>
    <row r="41" ht="18.95" customHeight="1" spans="1:3">
      <c r="A41" s="159" t="s">
        <v>227</v>
      </c>
      <c r="B41" s="164"/>
      <c r="C41" s="166"/>
    </row>
    <row r="42" ht="18.95" customHeight="1" spans="1:3">
      <c r="A42" s="159" t="s">
        <v>228</v>
      </c>
      <c r="B42" s="164"/>
      <c r="C42" s="166"/>
    </row>
    <row r="43" ht="18.95" customHeight="1" spans="1:3">
      <c r="A43" s="159" t="s">
        <v>229</v>
      </c>
      <c r="B43" s="164"/>
      <c r="C43" s="166"/>
    </row>
    <row r="44" ht="18.95" customHeight="1" spans="1:3">
      <c r="A44" s="159" t="s">
        <v>230</v>
      </c>
      <c r="B44" s="164"/>
      <c r="C44" s="166"/>
    </row>
    <row r="45" ht="18.95" customHeight="1" spans="1:3">
      <c r="A45" s="159" t="s">
        <v>231</v>
      </c>
      <c r="B45" s="164"/>
      <c r="C45" s="164"/>
    </row>
    <row r="46" ht="18.95" customHeight="1" spans="1:3">
      <c r="A46" s="159" t="s">
        <v>232</v>
      </c>
      <c r="B46" s="164"/>
      <c r="C46" s="166"/>
    </row>
    <row r="47" ht="18.95" customHeight="1" spans="1:3">
      <c r="A47" s="159" t="s">
        <v>233</v>
      </c>
      <c r="B47" s="164"/>
      <c r="C47" s="166"/>
    </row>
    <row r="48" ht="18.95" customHeight="1" spans="1:3">
      <c r="A48" s="159" t="s">
        <v>234</v>
      </c>
      <c r="B48" s="164"/>
      <c r="C48" s="166"/>
    </row>
    <row r="49" ht="18.95" customHeight="1" spans="1:3">
      <c r="A49" s="159" t="s">
        <v>235</v>
      </c>
      <c r="B49" s="164">
        <f>SUM(B50:B70)</f>
        <v>638</v>
      </c>
      <c r="C49" s="164">
        <f>SUM(C50:C70)</f>
        <v>660</v>
      </c>
    </row>
    <row r="50" ht="18.95" customHeight="1" spans="1:3">
      <c r="A50" s="159" t="s">
        <v>178</v>
      </c>
      <c r="B50" s="164">
        <v>492</v>
      </c>
      <c r="C50" s="164">
        <v>20</v>
      </c>
    </row>
    <row r="51" ht="18.95" customHeight="1" spans="1:3">
      <c r="A51" s="159" t="s">
        <v>179</v>
      </c>
      <c r="B51" s="164"/>
      <c r="C51" s="164"/>
    </row>
    <row r="52" ht="18.95" customHeight="1" spans="1:3">
      <c r="A52" s="159" t="s">
        <v>180</v>
      </c>
      <c r="B52" s="164"/>
      <c r="C52" s="164"/>
    </row>
    <row r="53" ht="18.95" customHeight="1" spans="1:3">
      <c r="A53" s="159" t="s">
        <v>181</v>
      </c>
      <c r="B53" s="164"/>
      <c r="C53" s="164"/>
    </row>
    <row r="54" ht="18.95" customHeight="1" spans="1:3">
      <c r="A54" s="159" t="s">
        <v>182</v>
      </c>
      <c r="B54" s="164"/>
      <c r="C54" s="164"/>
    </row>
    <row r="55" ht="18.95" customHeight="1" spans="1:3">
      <c r="A55" s="159" t="s">
        <v>183</v>
      </c>
      <c r="B55" s="164"/>
      <c r="C55" s="164"/>
    </row>
    <row r="56" ht="18.95" customHeight="1" spans="1:3">
      <c r="A56" s="159" t="s">
        <v>184</v>
      </c>
      <c r="B56" s="164"/>
      <c r="C56" s="164"/>
    </row>
    <row r="57" ht="18.95" customHeight="1" spans="1:3">
      <c r="A57" s="159" t="s">
        <v>185</v>
      </c>
      <c r="B57" s="164">
        <v>18</v>
      </c>
      <c r="C57" s="164">
        <v>142</v>
      </c>
    </row>
    <row r="58" ht="18.95" customHeight="1" spans="1:3">
      <c r="A58" s="159" t="s">
        <v>186</v>
      </c>
      <c r="B58" s="164"/>
      <c r="C58" s="164"/>
    </row>
    <row r="59" ht="18.95" customHeight="1" spans="1:3">
      <c r="A59" s="159" t="s">
        <v>187</v>
      </c>
      <c r="B59" s="164"/>
      <c r="C59" s="164"/>
    </row>
    <row r="60" ht="18.95" customHeight="1" spans="1:3">
      <c r="A60" s="159" t="s">
        <v>188</v>
      </c>
      <c r="B60" s="164"/>
      <c r="C60" s="164"/>
    </row>
    <row r="61" ht="18.95" customHeight="1" spans="1:3">
      <c r="A61" s="159" t="s">
        <v>189</v>
      </c>
      <c r="B61" s="164">
        <v>128</v>
      </c>
      <c r="C61" s="164">
        <v>479</v>
      </c>
    </row>
    <row r="62" ht="18.95" customHeight="1" spans="1:3">
      <c r="A62" s="159" t="s">
        <v>190</v>
      </c>
      <c r="B62" s="164"/>
      <c r="C62" s="164">
        <v>19</v>
      </c>
    </row>
    <row r="63" ht="18.95" customHeight="1" spans="1:3">
      <c r="A63" s="159" t="s">
        <v>191</v>
      </c>
      <c r="B63" s="164"/>
      <c r="C63" s="164"/>
    </row>
    <row r="64" ht="18.95" customHeight="1" spans="1:3">
      <c r="A64" s="159" t="s">
        <v>192</v>
      </c>
      <c r="B64" s="164"/>
      <c r="C64" s="164"/>
    </row>
    <row r="65" ht="18.95" customHeight="1" spans="1:3">
      <c r="A65" s="159" t="s">
        <v>193</v>
      </c>
      <c r="B65" s="164"/>
      <c r="C65" s="164"/>
    </row>
    <row r="66" ht="18.95" customHeight="1" spans="1:3">
      <c r="A66" s="159" t="s">
        <v>194</v>
      </c>
      <c r="B66" s="164"/>
      <c r="C66" s="164"/>
    </row>
    <row r="67" ht="18.95" customHeight="1" spans="1:3">
      <c r="A67" s="159" t="s">
        <v>195</v>
      </c>
      <c r="B67" s="164"/>
      <c r="C67" s="164"/>
    </row>
    <row r="68" ht="18.95" customHeight="1" spans="1:3">
      <c r="A68" s="159" t="s">
        <v>196</v>
      </c>
      <c r="B68" s="164"/>
      <c r="C68" s="164"/>
    </row>
    <row r="69" ht="18.95" customHeight="1" spans="1:3">
      <c r="A69" s="159" t="s">
        <v>197</v>
      </c>
      <c r="B69" s="164"/>
      <c r="C69" s="164"/>
    </row>
    <row r="70" ht="18.95" customHeight="1" spans="1:3">
      <c r="A70" s="159" t="s">
        <v>198</v>
      </c>
      <c r="B70" s="166"/>
      <c r="C70" s="166"/>
    </row>
    <row r="71" ht="18.95" customHeight="1" spans="1:3">
      <c r="A71" s="161" t="s">
        <v>199</v>
      </c>
      <c r="B71" s="167">
        <f>SUM(B5+B49)</f>
        <v>1238</v>
      </c>
      <c r="C71" s="167">
        <f>SUM(C5+C49)</f>
        <v>1260</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F7" sqref="F7"/>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349</v>
      </c>
    </row>
    <row r="2" s="148" customFormat="1" ht="32.1" customHeight="1" spans="1:253">
      <c r="A2" s="152" t="s">
        <v>350</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329</v>
      </c>
      <c r="C4" s="105" t="s">
        <v>325</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202</v>
      </c>
      <c r="B5" s="121"/>
      <c r="C5" s="109"/>
    </row>
    <row r="6" s="151" customFormat="1" ht="21.95" customHeight="1" spans="1:3">
      <c r="A6" s="157" t="s">
        <v>203</v>
      </c>
      <c r="B6" s="121"/>
      <c r="C6" s="158"/>
    </row>
    <row r="7" s="151" customFormat="1" ht="21.95" customHeight="1" spans="1:3">
      <c r="A7" s="157" t="s">
        <v>204</v>
      </c>
      <c r="B7" s="121"/>
      <c r="C7" s="109"/>
    </row>
    <row r="8" s="151" customFormat="1" ht="21.95" customHeight="1" spans="1:3">
      <c r="A8" s="157" t="s">
        <v>205</v>
      </c>
      <c r="B8" s="121"/>
      <c r="C8" s="109"/>
    </row>
    <row r="9" s="151" customFormat="1" ht="21.95" customHeight="1" spans="1:3">
      <c r="A9" s="157" t="s">
        <v>351</v>
      </c>
      <c r="B9" s="121"/>
      <c r="C9" s="109"/>
    </row>
    <row r="10" s="151" customFormat="1" ht="21.95" customHeight="1" spans="1:3">
      <c r="A10" s="157" t="s">
        <v>207</v>
      </c>
      <c r="B10" s="121"/>
      <c r="C10" s="109"/>
    </row>
    <row r="11" s="151" customFormat="1" ht="21.95" customHeight="1" spans="1:3">
      <c r="A11" s="157" t="s">
        <v>208</v>
      </c>
      <c r="B11" s="121"/>
      <c r="C11" s="109"/>
    </row>
    <row r="12" s="151" customFormat="1" ht="21.95" customHeight="1" spans="1:3">
      <c r="A12" s="157" t="s">
        <v>209</v>
      </c>
      <c r="B12" s="121"/>
      <c r="C12" s="109"/>
    </row>
    <row r="13" s="151" customFormat="1" ht="21.95" customHeight="1" spans="1:3">
      <c r="A13" s="157" t="s">
        <v>210</v>
      </c>
      <c r="B13" s="121"/>
      <c r="C13" s="109"/>
    </row>
    <row r="14" s="151" customFormat="1" ht="21.95" customHeight="1" spans="1:3">
      <c r="A14" s="157" t="s">
        <v>211</v>
      </c>
      <c r="B14" s="121"/>
      <c r="C14" s="109"/>
    </row>
    <row r="15" s="151" customFormat="1" ht="21.95" customHeight="1" spans="1:3">
      <c r="A15" s="157" t="s">
        <v>212</v>
      </c>
      <c r="B15" s="121"/>
      <c r="C15" s="109"/>
    </row>
    <row r="16" s="151" customFormat="1" ht="21.95" customHeight="1" spans="1:3">
      <c r="A16" s="157" t="s">
        <v>213</v>
      </c>
      <c r="B16" s="121"/>
      <c r="C16" s="109"/>
    </row>
    <row r="17" s="151" customFormat="1" ht="21.95" customHeight="1" spans="1:3">
      <c r="A17" s="159" t="s">
        <v>155</v>
      </c>
      <c r="B17" s="121"/>
      <c r="C17" s="109"/>
    </row>
    <row r="18" s="151" customFormat="1" ht="21.95" customHeight="1" spans="1:3">
      <c r="A18" s="159" t="s">
        <v>156</v>
      </c>
      <c r="B18" s="121"/>
      <c r="C18" s="158"/>
    </row>
    <row r="19" s="151" customFormat="1" ht="21.95" customHeight="1" spans="1:3">
      <c r="A19" s="159" t="s">
        <v>157</v>
      </c>
      <c r="B19" s="121"/>
      <c r="C19" s="158"/>
    </row>
    <row r="20" s="151" customFormat="1" ht="21.95" customHeight="1" spans="1:3">
      <c r="A20" s="159" t="s">
        <v>158</v>
      </c>
      <c r="B20" s="121"/>
      <c r="C20" s="158"/>
    </row>
    <row r="21" s="151" customFormat="1" ht="21.95" customHeight="1" spans="1:3">
      <c r="A21" s="159" t="s">
        <v>159</v>
      </c>
      <c r="B21" s="121"/>
      <c r="C21" s="158"/>
    </row>
    <row r="22" s="151" customFormat="1" ht="21.95" customHeight="1" spans="1:3">
      <c r="A22" s="159" t="s">
        <v>160</v>
      </c>
      <c r="B22" s="121"/>
      <c r="C22" s="158"/>
    </row>
    <row r="23" s="151" customFormat="1" ht="21.95" customHeight="1" spans="1:3">
      <c r="A23" s="159" t="s">
        <v>161</v>
      </c>
      <c r="B23" s="121"/>
      <c r="C23" s="158"/>
    </row>
    <row r="24" s="151" customFormat="1" ht="21.95" customHeight="1" spans="1:3">
      <c r="A24" s="159" t="s">
        <v>162</v>
      </c>
      <c r="B24" s="121"/>
      <c r="C24" s="158"/>
    </row>
    <row r="25" s="151" customFormat="1" ht="21.95" customHeight="1" spans="1:3">
      <c r="A25" s="159" t="s">
        <v>163</v>
      </c>
      <c r="B25" s="121"/>
      <c r="C25" s="158"/>
    </row>
    <row r="26" ht="21.95" customHeight="1" spans="1:3">
      <c r="A26" s="159" t="s">
        <v>164</v>
      </c>
      <c r="B26" s="121"/>
      <c r="C26" s="160"/>
    </row>
    <row r="27" ht="21.95" customHeight="1" spans="1:3">
      <c r="A27" s="159" t="s">
        <v>165</v>
      </c>
      <c r="B27" s="121"/>
      <c r="C27" s="160"/>
    </row>
    <row r="28" ht="21.95" customHeight="1" spans="1:3">
      <c r="A28" s="159" t="s">
        <v>166</v>
      </c>
      <c r="B28" s="121"/>
      <c r="C28" s="160"/>
    </row>
    <row r="29" ht="21.95" customHeight="1" spans="1:3">
      <c r="A29" s="159" t="s">
        <v>167</v>
      </c>
      <c r="B29" s="121"/>
      <c r="C29" s="160"/>
    </row>
    <row r="30" ht="21.95" customHeight="1" spans="1:3">
      <c r="A30" s="159" t="s">
        <v>168</v>
      </c>
      <c r="B30" s="121"/>
      <c r="C30" s="160"/>
    </row>
    <row r="31" ht="21.95" customHeight="1" spans="1:3">
      <c r="A31" s="159" t="s">
        <v>169</v>
      </c>
      <c r="B31" s="121"/>
      <c r="C31" s="160"/>
    </row>
    <row r="32" ht="21.95" customHeight="1" spans="1:3">
      <c r="A32" s="159" t="s">
        <v>170</v>
      </c>
      <c r="B32" s="121"/>
      <c r="C32" s="160"/>
    </row>
    <row r="33" ht="21.95" customHeight="1" spans="1:3">
      <c r="A33" s="159" t="s">
        <v>171</v>
      </c>
      <c r="B33" s="121"/>
      <c r="C33" s="160"/>
    </row>
    <row r="34" ht="21.95" customHeight="1" spans="1:3">
      <c r="A34" s="159" t="s">
        <v>172</v>
      </c>
      <c r="B34" s="121"/>
      <c r="C34" s="160"/>
    </row>
    <row r="35" ht="21.95" customHeight="1" spans="1:3">
      <c r="A35" s="159" t="s">
        <v>173</v>
      </c>
      <c r="B35" s="121"/>
      <c r="C35" s="160"/>
    </row>
    <row r="36" ht="21.95" customHeight="1" spans="1:3">
      <c r="A36" s="159" t="s">
        <v>174</v>
      </c>
      <c r="B36" s="121"/>
      <c r="C36" s="160"/>
    </row>
    <row r="37" ht="21.95" customHeight="1" spans="1:3">
      <c r="A37" s="159" t="s">
        <v>175</v>
      </c>
      <c r="B37" s="121"/>
      <c r="C37" s="160"/>
    </row>
    <row r="38" ht="21.95" customHeight="1" spans="1:3">
      <c r="A38" s="159" t="s">
        <v>176</v>
      </c>
      <c r="B38" s="121"/>
      <c r="C38" s="160"/>
    </row>
    <row r="39" ht="21.95" customHeight="1" spans="1:3">
      <c r="A39" s="159" t="s">
        <v>177</v>
      </c>
      <c r="B39" s="121"/>
      <c r="C39" s="109"/>
    </row>
    <row r="40" ht="21.95" customHeight="1" spans="1:3">
      <c r="A40" s="159" t="s">
        <v>178</v>
      </c>
      <c r="B40" s="121"/>
      <c r="C40" s="109"/>
    </row>
    <row r="41" ht="21.95" customHeight="1" spans="1:3">
      <c r="A41" s="159" t="s">
        <v>179</v>
      </c>
      <c r="B41" s="121"/>
      <c r="C41" s="109"/>
    </row>
    <row r="42" ht="21.95" customHeight="1" spans="1:3">
      <c r="A42" s="159" t="s">
        <v>180</v>
      </c>
      <c r="B42" s="121"/>
      <c r="C42" s="109"/>
    </row>
    <row r="43" ht="21.95" customHeight="1" spans="1:3">
      <c r="A43" s="159" t="s">
        <v>181</v>
      </c>
      <c r="B43" s="121"/>
      <c r="C43" s="109"/>
    </row>
    <row r="44" ht="21.95" customHeight="1" spans="1:3">
      <c r="A44" s="159" t="s">
        <v>182</v>
      </c>
      <c r="B44" s="121"/>
      <c r="C44" s="109"/>
    </row>
    <row r="45" ht="21.95" customHeight="1" spans="1:3">
      <c r="A45" s="159" t="s">
        <v>183</v>
      </c>
      <c r="B45" s="121"/>
      <c r="C45" s="109"/>
    </row>
    <row r="46" ht="21.95" customHeight="1" spans="1:3">
      <c r="A46" s="159" t="s">
        <v>184</v>
      </c>
      <c r="B46" s="121"/>
      <c r="C46" s="109"/>
    </row>
    <row r="47" ht="21.95" customHeight="1" spans="1:3">
      <c r="A47" s="159" t="s">
        <v>185</v>
      </c>
      <c r="B47" s="121"/>
      <c r="C47" s="109"/>
    </row>
    <row r="48" ht="21.95" customHeight="1" spans="1:3">
      <c r="A48" s="159" t="s">
        <v>186</v>
      </c>
      <c r="B48" s="121"/>
      <c r="C48" s="109"/>
    </row>
    <row r="49" ht="21.95" customHeight="1" spans="1:3">
      <c r="A49" s="159" t="s">
        <v>187</v>
      </c>
      <c r="B49" s="121"/>
      <c r="C49" s="109"/>
    </row>
    <row r="50" ht="21.95" customHeight="1" spans="1:3">
      <c r="A50" s="159" t="s">
        <v>188</v>
      </c>
      <c r="B50" s="121"/>
      <c r="C50" s="109"/>
    </row>
    <row r="51" ht="21.95" customHeight="1" spans="1:3">
      <c r="A51" s="159" t="s">
        <v>189</v>
      </c>
      <c r="B51" s="121"/>
      <c r="C51" s="109"/>
    </row>
    <row r="52" ht="21.95" customHeight="1" spans="1:3">
      <c r="A52" s="159" t="s">
        <v>190</v>
      </c>
      <c r="B52" s="121"/>
      <c r="C52" s="109"/>
    </row>
    <row r="53" ht="21.95" customHeight="1" spans="1:3">
      <c r="A53" s="159" t="s">
        <v>191</v>
      </c>
      <c r="B53" s="121"/>
      <c r="C53" s="160"/>
    </row>
    <row r="54" ht="21.95" customHeight="1" spans="1:3">
      <c r="A54" s="159" t="s">
        <v>192</v>
      </c>
      <c r="B54" s="121"/>
      <c r="C54" s="160"/>
    </row>
    <row r="55" ht="21.95" customHeight="1" spans="1:3">
      <c r="A55" s="159" t="s">
        <v>193</v>
      </c>
      <c r="B55" s="121"/>
      <c r="C55" s="160"/>
    </row>
    <row r="56" ht="21.95" customHeight="1" spans="1:3">
      <c r="A56" s="159" t="s">
        <v>194</v>
      </c>
      <c r="B56" s="121"/>
      <c r="C56" s="160"/>
    </row>
    <row r="57" ht="21.95" customHeight="1" spans="1:3">
      <c r="A57" s="159" t="s">
        <v>195</v>
      </c>
      <c r="B57" s="121"/>
      <c r="C57" s="160"/>
    </row>
    <row r="58" ht="21.95" customHeight="1" spans="1:3">
      <c r="A58" s="159" t="s">
        <v>196</v>
      </c>
      <c r="B58" s="121"/>
      <c r="C58" s="160"/>
    </row>
    <row r="59" ht="21.95" customHeight="1" spans="1:3">
      <c r="A59" s="159" t="s">
        <v>197</v>
      </c>
      <c r="B59" s="121"/>
      <c r="C59" s="160"/>
    </row>
    <row r="60" ht="21.95" customHeight="1" spans="1:3">
      <c r="A60" s="159" t="s">
        <v>198</v>
      </c>
      <c r="B60" s="121"/>
      <c r="C60" s="160"/>
    </row>
    <row r="61" ht="21.95" customHeight="1" spans="1:3">
      <c r="A61" s="161" t="s">
        <v>199</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topLeftCell="A3" workbookViewId="0">
      <selection activeCell="D8" sqref="D8"/>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352</v>
      </c>
      <c r="B1" s="124"/>
      <c r="C1" s="124"/>
    </row>
    <row r="2" s="124" customFormat="1" ht="20.25" spans="1:4">
      <c r="A2" s="71" t="s">
        <v>353</v>
      </c>
      <c r="B2" s="71"/>
      <c r="C2" s="118"/>
      <c r="D2" s="71"/>
    </row>
    <row r="3" s="125" customFormat="1" ht="19.5" customHeight="1" spans="1:4">
      <c r="A3" s="130"/>
      <c r="B3" s="130"/>
      <c r="C3" s="130"/>
      <c r="D3" s="131" t="s">
        <v>64</v>
      </c>
    </row>
    <row r="4" s="125" customFormat="1" ht="50.1" customHeight="1" spans="1:4">
      <c r="A4" s="144" t="s">
        <v>65</v>
      </c>
      <c r="B4" s="145" t="s">
        <v>67</v>
      </c>
      <c r="C4" s="146" t="s">
        <v>325</v>
      </c>
      <c r="D4" s="147" t="s">
        <v>326</v>
      </c>
    </row>
    <row r="5" s="126" customFormat="1" ht="24.95" customHeight="1" spans="1:4">
      <c r="A5" s="133" t="s">
        <v>69</v>
      </c>
      <c r="B5" s="120">
        <f>SUM(B6:B18)</f>
        <v>23</v>
      </c>
      <c r="C5" s="120">
        <f>SUM(C6:C18)</f>
        <v>0</v>
      </c>
      <c r="D5" s="107"/>
    </row>
    <row r="6" s="126" customFormat="1" ht="24.95" customHeight="1" spans="1:4">
      <c r="A6" s="135" t="s">
        <v>238</v>
      </c>
      <c r="B6" s="121"/>
      <c r="C6" s="142"/>
      <c r="D6" s="110"/>
    </row>
    <row r="7" s="126" customFormat="1" ht="24.95" customHeight="1" spans="1:4">
      <c r="A7" s="135" t="s">
        <v>239</v>
      </c>
      <c r="B7" s="121"/>
      <c r="C7" s="142"/>
      <c r="D7" s="141"/>
    </row>
    <row r="8" s="126" customFormat="1" ht="24.95" customHeight="1" spans="1:4">
      <c r="A8" s="135" t="s">
        <v>240</v>
      </c>
      <c r="B8" s="121"/>
      <c r="C8" s="142"/>
      <c r="D8" s="141"/>
    </row>
    <row r="9" s="126" customFormat="1" ht="24.95" customHeight="1" spans="1:4">
      <c r="A9" s="135" t="s">
        <v>241</v>
      </c>
      <c r="B9" s="121"/>
      <c r="C9" s="142"/>
      <c r="D9" s="141"/>
    </row>
    <row r="10" s="126" customFormat="1" ht="24.95" customHeight="1" spans="1:4">
      <c r="A10" s="135" t="s">
        <v>242</v>
      </c>
      <c r="B10" s="121"/>
      <c r="C10" s="142"/>
      <c r="D10" s="110"/>
    </row>
    <row r="11" s="126" customFormat="1" ht="24.95" customHeight="1" spans="1:4">
      <c r="A11" s="135" t="s">
        <v>243</v>
      </c>
      <c r="B11" s="121"/>
      <c r="C11" s="142"/>
      <c r="D11" s="141"/>
    </row>
    <row r="12" s="127" customFormat="1" ht="24.95" customHeight="1" spans="1:4">
      <c r="A12" s="135" t="s">
        <v>244</v>
      </c>
      <c r="B12" s="121"/>
      <c r="C12" s="109"/>
      <c r="D12" s="110"/>
    </row>
    <row r="13" s="128" customFormat="1" ht="24.95" customHeight="1" spans="1:4">
      <c r="A13" s="135" t="s">
        <v>245</v>
      </c>
      <c r="B13" s="121"/>
      <c r="C13" s="142"/>
      <c r="D13" s="141"/>
    </row>
    <row r="14" ht="24.95" customHeight="1" spans="1:4">
      <c r="A14" s="135" t="s">
        <v>246</v>
      </c>
      <c r="B14" s="121"/>
      <c r="C14" s="142"/>
      <c r="D14" s="141"/>
    </row>
    <row r="15" ht="24.95" customHeight="1" spans="1:4">
      <c r="A15" s="135" t="s">
        <v>247</v>
      </c>
      <c r="B15" s="121"/>
      <c r="C15" s="142"/>
      <c r="D15" s="141"/>
    </row>
    <row r="16" ht="24.95" customHeight="1" spans="1:4">
      <c r="A16" s="135" t="s">
        <v>248</v>
      </c>
      <c r="B16" s="121"/>
      <c r="C16" s="142"/>
      <c r="D16" s="141"/>
    </row>
    <row r="17" ht="35.25" customHeight="1" spans="1:4">
      <c r="A17" s="135" t="s">
        <v>249</v>
      </c>
      <c r="B17" s="121"/>
      <c r="C17" s="142"/>
      <c r="D17" s="141"/>
    </row>
    <row r="18" ht="24.95" customHeight="1" spans="1:4">
      <c r="A18" s="135" t="s">
        <v>250</v>
      </c>
      <c r="B18" s="121">
        <v>23</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F7" sqref="F7"/>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354</v>
      </c>
      <c r="B1" s="124"/>
      <c r="C1" s="124"/>
    </row>
    <row r="2" s="124" customFormat="1" ht="20.25" spans="1:4">
      <c r="A2" s="71" t="s">
        <v>355</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f>SUM(B6:B13)</f>
        <v>1160</v>
      </c>
      <c r="C5" s="134">
        <f>SUM(C6:C13)</f>
        <v>1246</v>
      </c>
      <c r="D5" s="107">
        <f>C5/B5</f>
        <v>1.07413793103448</v>
      </c>
    </row>
    <row r="6" s="126" customFormat="1" ht="24.95" customHeight="1" spans="1:4">
      <c r="A6" s="135" t="s">
        <v>253</v>
      </c>
      <c r="B6" s="141"/>
      <c r="C6" s="142"/>
      <c r="D6" s="107"/>
    </row>
    <row r="7" s="126" customFormat="1" ht="24.95" customHeight="1" spans="1:4">
      <c r="A7" s="135" t="s">
        <v>254</v>
      </c>
      <c r="B7" s="137"/>
      <c r="C7" s="137"/>
      <c r="D7" s="107"/>
    </row>
    <row r="8" s="126" customFormat="1" ht="24.95" customHeight="1" spans="1:4">
      <c r="A8" s="135" t="s">
        <v>255</v>
      </c>
      <c r="B8" s="137">
        <v>215</v>
      </c>
      <c r="C8" s="137"/>
      <c r="D8" s="107">
        <f>C8/B8</f>
        <v>0</v>
      </c>
    </row>
    <row r="9" s="126" customFormat="1" ht="24.95" customHeight="1" spans="1:4">
      <c r="A9" s="135" t="s">
        <v>256</v>
      </c>
      <c r="B9" s="137">
        <v>945</v>
      </c>
      <c r="C9" s="137">
        <v>1246</v>
      </c>
      <c r="D9" s="107">
        <f>C9/B9</f>
        <v>1.31851851851852</v>
      </c>
    </row>
    <row r="10" s="126" customFormat="1" ht="24.95" customHeight="1" spans="1:4">
      <c r="A10" s="135" t="s">
        <v>257</v>
      </c>
      <c r="B10" s="143"/>
      <c r="C10" s="137"/>
      <c r="D10" s="110"/>
    </row>
    <row r="11" s="126" customFormat="1" ht="24.95" customHeight="1" spans="1:4">
      <c r="A11" s="135" t="s">
        <v>258</v>
      </c>
      <c r="B11" s="137"/>
      <c r="C11" s="137"/>
      <c r="D11" s="110"/>
    </row>
    <row r="12" s="127" customFormat="1" ht="24.95" customHeight="1" spans="1:9">
      <c r="A12" s="135" t="s">
        <v>259</v>
      </c>
      <c r="B12" s="137"/>
      <c r="C12" s="137"/>
      <c r="D12" s="110"/>
      <c r="G12" s="126"/>
      <c r="I12" s="126"/>
    </row>
    <row r="13" s="128" customFormat="1" ht="24.95" customHeight="1" spans="1:4">
      <c r="A13" s="135" t="s">
        <v>260</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G11" sqref="G11"/>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356</v>
      </c>
      <c r="B1" s="124"/>
      <c r="C1" s="124"/>
    </row>
    <row r="2" s="124" customFormat="1" ht="20.25" spans="1:4">
      <c r="A2" s="71" t="s">
        <v>357</v>
      </c>
      <c r="B2" s="71"/>
      <c r="C2" s="118"/>
      <c r="D2" s="71"/>
    </row>
    <row r="3" s="125" customFormat="1" ht="19.5" customHeight="1" spans="1:4">
      <c r="A3" s="130"/>
      <c r="B3" s="130"/>
      <c r="C3" s="130"/>
      <c r="D3" s="131" t="s">
        <v>64</v>
      </c>
    </row>
    <row r="4" s="125" customFormat="1" ht="50.1" customHeight="1" spans="1:4">
      <c r="A4" s="132" t="s">
        <v>65</v>
      </c>
      <c r="B4" s="57" t="s">
        <v>67</v>
      </c>
      <c r="C4" s="58" t="s">
        <v>325</v>
      </c>
      <c r="D4" s="94" t="s">
        <v>326</v>
      </c>
    </row>
    <row r="5" s="126" customFormat="1" ht="24.95" customHeight="1" spans="1:4">
      <c r="A5" s="133" t="s">
        <v>69</v>
      </c>
      <c r="B5" s="120">
        <v>23</v>
      </c>
      <c r="C5" s="106"/>
      <c r="D5" s="107"/>
    </row>
    <row r="6" s="126" customFormat="1" ht="24.95" customHeight="1" spans="1:4">
      <c r="A6" s="135" t="s">
        <v>238</v>
      </c>
      <c r="B6" s="141"/>
      <c r="C6" s="142"/>
      <c r="D6" s="141"/>
    </row>
    <row r="7" s="126" customFormat="1" ht="24.95" customHeight="1" spans="1:4">
      <c r="A7" s="135" t="s">
        <v>239</v>
      </c>
      <c r="B7" s="141"/>
      <c r="C7" s="142"/>
      <c r="D7" s="141"/>
    </row>
    <row r="8" s="126" customFormat="1" ht="24.95" customHeight="1" spans="1:4">
      <c r="A8" s="135" t="s">
        <v>240</v>
      </c>
      <c r="B8" s="141"/>
      <c r="C8" s="142"/>
      <c r="D8" s="141"/>
    </row>
    <row r="9" s="126" customFormat="1" ht="24.95" customHeight="1" spans="1:4">
      <c r="A9" s="135" t="s">
        <v>241</v>
      </c>
      <c r="B9" s="141"/>
      <c r="C9" s="142"/>
      <c r="D9" s="141"/>
    </row>
    <row r="10" s="126" customFormat="1" ht="24.95" customHeight="1" spans="1:4">
      <c r="A10" s="135" t="s">
        <v>242</v>
      </c>
      <c r="B10" s="121"/>
      <c r="C10" s="109"/>
      <c r="D10" s="110"/>
    </row>
    <row r="11" s="126" customFormat="1" ht="24.95" customHeight="1" spans="1:4">
      <c r="A11" s="135" t="s">
        <v>243</v>
      </c>
      <c r="B11" s="121"/>
      <c r="C11" s="109"/>
      <c r="D11" s="141"/>
    </row>
    <row r="12" s="127" customFormat="1" ht="24.95" customHeight="1" spans="1:4">
      <c r="A12" s="135" t="s">
        <v>244</v>
      </c>
      <c r="B12" s="121"/>
      <c r="C12" s="109"/>
      <c r="D12" s="110"/>
    </row>
    <row r="13" s="128" customFormat="1" ht="24.95" customHeight="1" spans="1:4">
      <c r="A13" s="135" t="s">
        <v>245</v>
      </c>
      <c r="B13" s="121"/>
      <c r="C13" s="109"/>
      <c r="D13" s="141"/>
    </row>
    <row r="14" ht="24.95" customHeight="1" spans="1:4">
      <c r="A14" s="135" t="s">
        <v>246</v>
      </c>
      <c r="B14" s="121"/>
      <c r="C14" s="109"/>
      <c r="D14" s="141"/>
    </row>
    <row r="15" ht="24.95" customHeight="1" spans="1:4">
      <c r="A15" s="135" t="s">
        <v>247</v>
      </c>
      <c r="B15" s="121"/>
      <c r="C15" s="109"/>
      <c r="D15" s="141"/>
    </row>
    <row r="16" ht="24.95" customHeight="1" spans="1:4">
      <c r="A16" s="135" t="s">
        <v>248</v>
      </c>
      <c r="B16" s="121"/>
      <c r="C16" s="109"/>
      <c r="D16" s="141"/>
    </row>
    <row r="17" ht="39.75" customHeight="1" spans="1:4">
      <c r="A17" s="135" t="s">
        <v>249</v>
      </c>
      <c r="B17" s="121"/>
      <c r="C17" s="109"/>
      <c r="D17" s="141"/>
    </row>
    <row r="18" ht="24.95" customHeight="1" spans="1:4">
      <c r="A18" s="135" t="s">
        <v>250</v>
      </c>
      <c r="B18" s="121">
        <v>23</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D18" sqref="D18"/>
    </sheetView>
  </sheetViews>
  <sheetFormatPr defaultColWidth="9" defaultRowHeight="13.5" outlineLevelRow="4" outlineLevelCol="3"/>
  <cols>
    <col min="1" max="4" width="22" style="44" customWidth="1"/>
    <col min="5" max="5" width="28.875" style="44" customWidth="1"/>
    <col min="6" max="16384" width="9" style="44"/>
  </cols>
  <sheetData>
    <row r="1" ht="81" customHeight="1" spans="1:4">
      <c r="A1" s="90" t="s">
        <v>358</v>
      </c>
      <c r="B1" s="91"/>
      <c r="C1" s="91"/>
      <c r="D1" s="91"/>
    </row>
    <row r="2" ht="11.1" customHeight="1" spans="1:4">
      <c r="A2" s="139" t="s">
        <v>359</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D9" sqref="D9"/>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360</v>
      </c>
      <c r="B1" s="124"/>
      <c r="C1" s="124"/>
    </row>
    <row r="2" s="124" customFormat="1" ht="20.25" spans="1:4">
      <c r="A2" s="71" t="s">
        <v>361</v>
      </c>
      <c r="B2" s="71"/>
      <c r="C2" s="118"/>
      <c r="D2" s="71"/>
    </row>
    <row r="3" s="125" customFormat="1" ht="19.5" customHeight="1" spans="1:4">
      <c r="A3" s="130"/>
      <c r="B3" s="130"/>
      <c r="C3" s="130"/>
      <c r="D3" s="131" t="s">
        <v>64</v>
      </c>
    </row>
    <row r="4" s="125" customFormat="1" ht="50.1" customHeight="1" spans="1:4">
      <c r="A4" s="132" t="s">
        <v>65</v>
      </c>
      <c r="B4" s="57" t="s">
        <v>329</v>
      </c>
      <c r="C4" s="58" t="s">
        <v>325</v>
      </c>
      <c r="D4" s="94" t="s">
        <v>330</v>
      </c>
    </row>
    <row r="5" s="126" customFormat="1" ht="24.95" customHeight="1" spans="1:4">
      <c r="A5" s="133" t="s">
        <v>97</v>
      </c>
      <c r="B5" s="134">
        <f>SUM(B6:B13)</f>
        <v>1160</v>
      </c>
      <c r="C5" s="134">
        <f>SUM(C6:C13)</f>
        <v>1246</v>
      </c>
      <c r="D5" s="107">
        <f>C5/B5</f>
        <v>1.07413793103448</v>
      </c>
    </row>
    <row r="6" s="126" customFormat="1" ht="24.95" customHeight="1" spans="1:4">
      <c r="A6" s="135" t="s">
        <v>253</v>
      </c>
      <c r="B6" s="136"/>
      <c r="C6" s="137"/>
      <c r="D6" s="107"/>
    </row>
    <row r="7" s="126" customFormat="1" ht="24.95" customHeight="1" spans="1:4">
      <c r="A7" s="135" t="s">
        <v>254</v>
      </c>
      <c r="B7" s="137"/>
      <c r="C7" s="137"/>
      <c r="D7" s="107"/>
    </row>
    <row r="8" s="126" customFormat="1" ht="24.95" customHeight="1" spans="1:4">
      <c r="A8" s="135" t="s">
        <v>255</v>
      </c>
      <c r="B8" s="137">
        <v>215</v>
      </c>
      <c r="C8" s="137"/>
      <c r="D8" s="107">
        <f>C8/B8</f>
        <v>0</v>
      </c>
    </row>
    <row r="9" s="126" customFormat="1" ht="24.95" customHeight="1" spans="1:4">
      <c r="A9" s="135" t="s">
        <v>256</v>
      </c>
      <c r="B9" s="137">
        <v>945</v>
      </c>
      <c r="C9" s="137">
        <v>1246</v>
      </c>
      <c r="D9" s="107">
        <f>C9/B9</f>
        <v>1.31851851851852</v>
      </c>
    </row>
    <row r="10" s="126" customFormat="1" ht="24.95" customHeight="1" spans="1:4">
      <c r="A10" s="135" t="s">
        <v>257</v>
      </c>
      <c r="B10" s="138"/>
      <c r="C10" s="137"/>
      <c r="D10" s="110"/>
    </row>
    <row r="11" s="126" customFormat="1" ht="24.95" customHeight="1" spans="1:4">
      <c r="A11" s="135" t="s">
        <v>258</v>
      </c>
      <c r="B11" s="137"/>
      <c r="C11" s="137"/>
      <c r="D11" s="110"/>
    </row>
    <row r="12" s="127" customFormat="1" ht="24.95" customHeight="1" spans="1:4">
      <c r="A12" s="135" t="s">
        <v>259</v>
      </c>
      <c r="B12" s="137"/>
      <c r="C12" s="137"/>
      <c r="D12" s="110"/>
    </row>
    <row r="13" s="128" customFormat="1" ht="24.95" customHeight="1" spans="1:4">
      <c r="A13" s="135" t="s">
        <v>260</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A2" sqref="A2:D6"/>
    </sheetView>
  </sheetViews>
  <sheetFormatPr defaultColWidth="9" defaultRowHeight="13.5" outlineLevelRow="5" outlineLevelCol="3"/>
  <cols>
    <col min="1" max="4" width="22" style="44" customWidth="1"/>
    <col min="5" max="5" width="28.875" style="44" customWidth="1"/>
    <col min="6" max="16384" width="9" style="44"/>
  </cols>
  <sheetData>
    <row r="1" ht="90" customHeight="1" spans="1:4">
      <c r="A1" s="90" t="s">
        <v>362</v>
      </c>
      <c r="B1" s="91"/>
      <c r="C1" s="91"/>
      <c r="D1" s="91"/>
    </row>
    <row r="2" spans="1:4">
      <c r="A2" s="92" t="s">
        <v>363</v>
      </c>
      <c r="B2" s="122"/>
      <c r="C2" s="122"/>
      <c r="D2" s="122"/>
    </row>
    <row r="3" spans="1:4">
      <c r="A3" s="122"/>
      <c r="B3" s="122"/>
      <c r="C3" s="122"/>
      <c r="D3" s="122"/>
    </row>
    <row r="4" spans="1:4">
      <c r="A4" s="122"/>
      <c r="B4" s="122"/>
      <c r="C4" s="122"/>
      <c r="D4" s="122"/>
    </row>
    <row r="5" spans="1:4">
      <c r="A5" s="122"/>
      <c r="B5" s="122"/>
      <c r="C5" s="122"/>
      <c r="D5" s="122"/>
    </row>
    <row r="6" ht="80" customHeight="1"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workbookViewId="0">
      <selection activeCell="B7" sqref="B7"/>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8">
        <f>SUM(B6:B29)</f>
        <v>6012</v>
      </c>
      <c r="C5" s="178">
        <f>SUM(C6:C29)</f>
        <v>8778</v>
      </c>
      <c r="D5" s="107">
        <f>C5/B5</f>
        <v>1.46007984031936</v>
      </c>
    </row>
    <row r="6" s="4" customFormat="1" ht="24.95" customHeight="1" spans="1:45">
      <c r="A6" s="97" t="s">
        <v>98</v>
      </c>
      <c r="B6" s="180">
        <v>1684</v>
      </c>
      <c r="C6" s="181">
        <v>2426</v>
      </c>
      <c r="D6" s="107">
        <f>C6/B6</f>
        <v>1.44061757719715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0"/>
      <c r="C7" s="181"/>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0"/>
      <c r="C8" s="181">
        <v>3</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0"/>
      <c r="C9" s="181"/>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0"/>
      <c r="C10" s="181"/>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0"/>
      <c r="C11" s="181"/>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0">
        <v>121</v>
      </c>
      <c r="C12" s="181">
        <v>126</v>
      </c>
      <c r="D12" s="107">
        <f t="shared" ref="D12:D17" si="0">C12/B12</f>
        <v>1.04132231404959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0">
        <v>722</v>
      </c>
      <c r="C13" s="181">
        <v>806</v>
      </c>
      <c r="D13" s="107">
        <f t="shared" si="0"/>
        <v>1.11634349030471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0">
        <v>156</v>
      </c>
      <c r="C14" s="181">
        <v>154</v>
      </c>
      <c r="D14" s="107">
        <f t="shared" si="0"/>
        <v>0.987179487179487</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0">
        <v>271</v>
      </c>
      <c r="C15" s="181">
        <v>301</v>
      </c>
      <c r="D15" s="107">
        <f t="shared" si="0"/>
        <v>1.11070110701107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0">
        <v>288</v>
      </c>
      <c r="C16" s="181">
        <v>395</v>
      </c>
      <c r="D16" s="107">
        <f t="shared" si="0"/>
        <v>1.37152777777778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0">
        <v>1201</v>
      </c>
      <c r="C17" s="181">
        <v>1004</v>
      </c>
      <c r="D17" s="107">
        <f t="shared" si="0"/>
        <v>0.835970024979184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0"/>
      <c r="C18" s="18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0">
        <v>1412</v>
      </c>
      <c r="C19" s="181">
        <v>3300</v>
      </c>
      <c r="D19" s="107">
        <f>C19/B19</f>
        <v>2.3371104815864</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0"/>
      <c r="C20" s="18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0"/>
      <c r="C21" s="18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0"/>
      <c r="C22" s="18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0"/>
      <c r="C23" s="18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0">
        <v>157</v>
      </c>
      <c r="C24" s="181">
        <v>263</v>
      </c>
      <c r="D24" s="107">
        <f>C24/B24</f>
        <v>1.67515923566879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0"/>
      <c r="C25" s="181"/>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0"/>
      <c r="C26" s="181"/>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0"/>
      <c r="C27" s="6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0"/>
      <c r="C28" s="181"/>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0"/>
      <c r="C29" s="181"/>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3"/>
      <c r="B30" s="183"/>
      <c r="C30" s="184"/>
      <c r="D30" s="183"/>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B5" sqref="B5"/>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364</v>
      </c>
    </row>
    <row r="2" ht="34.5" customHeight="1" spans="1:49">
      <c r="A2" s="71" t="s">
        <v>365</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325</v>
      </c>
      <c r="D4" s="94" t="s">
        <v>326</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273</v>
      </c>
      <c r="B7" s="121"/>
      <c r="C7" s="109"/>
      <c r="D7" s="110"/>
    </row>
    <row r="8" ht="24.95" customHeight="1" spans="1:4">
      <c r="A8" s="108" t="s">
        <v>274</v>
      </c>
      <c r="B8" s="86"/>
      <c r="C8" s="111"/>
      <c r="D8" s="86"/>
    </row>
    <row r="9" ht="24.95" customHeight="1" spans="1:4">
      <c r="A9" s="108" t="s">
        <v>275</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B4" sqref="B4"/>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366</v>
      </c>
    </row>
    <row r="2" ht="31.5" customHeight="1" spans="1:45">
      <c r="A2" s="50" t="s">
        <v>367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368</v>
      </c>
      <c r="B7" s="96"/>
      <c r="C7" s="96"/>
      <c r="D7" s="62"/>
    </row>
    <row r="8" s="4" customFormat="1" ht="24.95" customHeight="1" spans="1:45">
      <c r="A8" s="97" t="s">
        <v>369</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370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371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372</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A10" sqref="A10:D10"/>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373</v>
      </c>
    </row>
    <row r="2" ht="26.25" customHeight="1" spans="1:49">
      <c r="A2" s="50" t="s">
        <v>374</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325</v>
      </c>
      <c r="D4" s="105" t="s">
        <v>326</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272</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273</v>
      </c>
      <c r="B7" s="109"/>
      <c r="C7" s="109"/>
      <c r="D7" s="110"/>
    </row>
    <row r="8" s="70" customFormat="1" ht="24.95" customHeight="1" spans="1:4">
      <c r="A8" s="108" t="s">
        <v>274</v>
      </c>
      <c r="B8" s="111"/>
      <c r="C8" s="111"/>
      <c r="D8" s="111"/>
    </row>
    <row r="9" s="70" customFormat="1" ht="24.95" customHeight="1" spans="1:4">
      <c r="A9" s="108" t="s">
        <v>275</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C7" sqref="C7"/>
    </sheetView>
  </sheetViews>
  <sheetFormatPr defaultColWidth="9" defaultRowHeight="13.5" outlineLevelRow="5" outlineLevelCol="2"/>
  <cols>
    <col min="1" max="2" width="22.125" style="44" customWidth="1"/>
    <col min="3" max="3" width="33.5" style="44" customWidth="1"/>
    <col min="4" max="4" width="28.875" style="44" customWidth="1"/>
    <col min="5" max="16384" width="9" style="44"/>
  </cols>
  <sheetData>
    <row r="1" ht="65.25" customHeight="1" spans="1:3">
      <c r="A1" s="90" t="s">
        <v>375</v>
      </c>
      <c r="B1" s="91"/>
      <c r="C1" s="91"/>
    </row>
    <row r="2" ht="14.25" customHeight="1" spans="1:3">
      <c r="A2" s="92" t="s">
        <v>376</v>
      </c>
      <c r="B2" s="92"/>
      <c r="C2" s="92"/>
    </row>
    <row r="3" ht="14.25" customHeight="1" spans="1:3">
      <c r="A3" s="92"/>
      <c r="B3" s="92"/>
      <c r="C3" s="92"/>
    </row>
    <row r="4" ht="14.25" customHeight="1" spans="1:3">
      <c r="A4" s="92"/>
      <c r="B4" s="92"/>
      <c r="C4" s="92"/>
    </row>
    <row r="5" ht="14.2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C7" sqref="C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377</v>
      </c>
    </row>
    <row r="2" ht="30.75" customHeight="1" spans="1:45">
      <c r="A2" s="50" t="s">
        <v>378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329</v>
      </c>
      <c r="C4" s="93" t="s">
        <v>325</v>
      </c>
      <c r="D4" s="94" t="s">
        <v>330</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278</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279</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280</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281</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3.5" outlineLevelRow="5" outlineLevelCol="2"/>
  <cols>
    <col min="1" max="2" width="22.125" style="44" customWidth="1"/>
    <col min="3" max="3" width="37.25" style="44" customWidth="1"/>
    <col min="4" max="4" width="28.875" style="44" customWidth="1"/>
    <col min="5" max="16384" width="9" style="44"/>
  </cols>
  <sheetData>
    <row r="1" ht="73.5" customHeight="1" spans="1:3">
      <c r="A1" s="90" t="s">
        <v>379</v>
      </c>
      <c r="B1" s="91"/>
      <c r="C1" s="91"/>
    </row>
    <row r="2" ht="14.25" customHeight="1" spans="1:3">
      <c r="A2" s="92" t="s">
        <v>380</v>
      </c>
      <c r="B2" s="92"/>
      <c r="C2" s="92"/>
    </row>
    <row r="3" ht="14.25" customHeight="1" spans="1:3">
      <c r="A3" s="92"/>
      <c r="B3" s="92"/>
      <c r="C3" s="92"/>
    </row>
    <row r="4" ht="14.25" customHeight="1" spans="1:3">
      <c r="A4" s="92"/>
      <c r="B4" s="92"/>
      <c r="C4" s="92"/>
    </row>
    <row r="5" ht="14.25" customHeight="1" spans="1:3">
      <c r="A5" s="92"/>
      <c r="B5" s="92"/>
      <c r="C5" s="92"/>
    </row>
    <row r="6" ht="14.25"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abSelected="1" topLeftCell="A26" workbookViewId="0">
      <selection activeCell="B4" sqref="B4"/>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381</v>
      </c>
    </row>
    <row r="2" ht="24" customHeight="1" spans="1:49">
      <c r="A2" s="71" t="s">
        <v>382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325</v>
      </c>
      <c r="D4" s="59" t="s">
        <v>383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293</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294</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295</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296</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297</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294</v>
      </c>
      <c r="B10" s="86"/>
      <c r="C10" s="86"/>
      <c r="D10" s="86"/>
    </row>
    <row r="11" ht="18" customHeight="1" spans="1:4">
      <c r="A11" s="81" t="s">
        <v>295</v>
      </c>
      <c r="B11" s="87"/>
      <c r="C11" s="87"/>
      <c r="D11" s="87"/>
    </row>
    <row r="12" ht="18" customHeight="1" spans="1:4">
      <c r="A12" s="81" t="s">
        <v>296</v>
      </c>
      <c r="B12" s="87"/>
      <c r="C12" s="87"/>
      <c r="D12" s="87"/>
    </row>
    <row r="13" ht="18" customHeight="1" spans="1:4">
      <c r="A13" s="60" t="s">
        <v>298</v>
      </c>
      <c r="B13" s="87"/>
      <c r="C13" s="87"/>
      <c r="D13" s="87"/>
    </row>
    <row r="14" ht="18" customHeight="1" spans="1:4">
      <c r="A14" s="81" t="s">
        <v>294</v>
      </c>
      <c r="B14" s="87"/>
      <c r="C14" s="87"/>
      <c r="D14" s="87"/>
    </row>
    <row r="15" ht="18" customHeight="1" spans="1:4">
      <c r="A15" s="81" t="s">
        <v>295</v>
      </c>
      <c r="B15" s="87"/>
      <c r="C15" s="87"/>
      <c r="D15" s="87"/>
    </row>
    <row r="16" ht="18" customHeight="1" spans="1:4">
      <c r="A16" s="81" t="s">
        <v>296</v>
      </c>
      <c r="B16" s="87"/>
      <c r="C16" s="87"/>
      <c r="D16" s="87"/>
    </row>
    <row r="17" ht="18" customHeight="1" spans="1:4">
      <c r="A17" s="60" t="s">
        <v>299</v>
      </c>
      <c r="B17" s="87"/>
      <c r="C17" s="87"/>
      <c r="D17" s="87"/>
    </row>
    <row r="18" ht="18" customHeight="1" spans="1:4">
      <c r="A18" s="81" t="s">
        <v>294</v>
      </c>
      <c r="B18" s="87"/>
      <c r="C18" s="87"/>
      <c r="D18" s="87"/>
    </row>
    <row r="19" ht="18" customHeight="1" spans="1:4">
      <c r="A19" s="81" t="s">
        <v>295</v>
      </c>
      <c r="B19" s="87"/>
      <c r="C19" s="87"/>
      <c r="D19" s="87"/>
    </row>
    <row r="20" ht="18" customHeight="1" spans="1:4">
      <c r="A20" s="81" t="s">
        <v>296</v>
      </c>
      <c r="B20" s="87"/>
      <c r="C20" s="87"/>
      <c r="D20" s="87"/>
    </row>
    <row r="21" ht="18" customHeight="1" spans="1:4">
      <c r="A21" s="60" t="s">
        <v>300</v>
      </c>
      <c r="B21" s="87"/>
      <c r="C21" s="87"/>
      <c r="D21" s="87"/>
    </row>
    <row r="22" ht="18" customHeight="1" spans="1:4">
      <c r="A22" s="81" t="s">
        <v>294</v>
      </c>
      <c r="B22" s="87"/>
      <c r="C22" s="87"/>
      <c r="D22" s="87"/>
    </row>
    <row r="23" ht="18" customHeight="1" spans="1:4">
      <c r="A23" s="81" t="s">
        <v>295</v>
      </c>
      <c r="B23" s="87"/>
      <c r="C23" s="87"/>
      <c r="D23" s="87"/>
    </row>
    <row r="24" ht="18" customHeight="1" spans="1:4">
      <c r="A24" s="81" t="s">
        <v>296</v>
      </c>
      <c r="B24" s="87"/>
      <c r="C24" s="87"/>
      <c r="D24" s="87"/>
    </row>
    <row r="25" ht="18" customHeight="1" spans="1:4">
      <c r="A25" s="60" t="s">
        <v>301</v>
      </c>
      <c r="B25" s="87"/>
      <c r="C25" s="87"/>
      <c r="D25" s="87"/>
    </row>
    <row r="26" ht="18" customHeight="1" spans="1:4">
      <c r="A26" s="81" t="s">
        <v>294</v>
      </c>
      <c r="B26" s="87"/>
      <c r="C26" s="87"/>
      <c r="D26" s="87"/>
    </row>
    <row r="27" ht="18" customHeight="1" spans="1:4">
      <c r="A27" s="81" t="s">
        <v>295</v>
      </c>
      <c r="B27" s="87"/>
      <c r="C27" s="87"/>
      <c r="D27" s="87"/>
    </row>
    <row r="28" ht="18" customHeight="1" spans="1:4">
      <c r="A28" s="81" t="s">
        <v>296</v>
      </c>
      <c r="B28" s="87"/>
      <c r="C28" s="87"/>
      <c r="D28" s="87"/>
    </row>
    <row r="29" ht="18" customHeight="1" spans="1:4">
      <c r="A29" s="60" t="s">
        <v>302</v>
      </c>
      <c r="B29" s="87"/>
      <c r="C29" s="87"/>
      <c r="D29" s="87"/>
    </row>
    <row r="30" ht="18" customHeight="1" spans="1:4">
      <c r="A30" s="81" t="s">
        <v>294</v>
      </c>
      <c r="B30" s="87"/>
      <c r="C30" s="87"/>
      <c r="D30" s="87"/>
    </row>
    <row r="31" ht="18" customHeight="1" spans="1:4">
      <c r="A31" s="81" t="s">
        <v>295</v>
      </c>
      <c r="B31" s="87"/>
      <c r="C31" s="87"/>
      <c r="D31" s="87"/>
    </row>
    <row r="32" ht="18" customHeight="1" spans="1:4">
      <c r="A32" s="81" t="s">
        <v>296</v>
      </c>
      <c r="B32" s="87"/>
      <c r="C32" s="87"/>
      <c r="D32" s="87"/>
    </row>
    <row r="33" ht="18" customHeight="1" spans="1:4">
      <c r="A33" s="63"/>
      <c r="B33" s="87"/>
      <c r="C33" s="87"/>
      <c r="D33" s="87"/>
    </row>
    <row r="34" ht="18" customHeight="1" spans="1:4">
      <c r="A34" s="65" t="s">
        <v>303</v>
      </c>
      <c r="B34" s="87"/>
      <c r="C34" s="87"/>
      <c r="D34" s="87"/>
    </row>
    <row r="35" ht="18" customHeight="1" spans="1:4">
      <c r="A35" s="81" t="s">
        <v>294</v>
      </c>
      <c r="B35" s="87"/>
      <c r="C35" s="87"/>
      <c r="D35" s="87"/>
    </row>
    <row r="36" ht="18" customHeight="1" spans="1:4">
      <c r="A36" s="81" t="s">
        <v>295</v>
      </c>
      <c r="B36" s="87"/>
      <c r="C36" s="87"/>
      <c r="D36" s="87"/>
    </row>
    <row r="37" ht="18" customHeight="1" spans="1:4">
      <c r="A37" s="81" t="s">
        <v>296</v>
      </c>
      <c r="B37" s="87"/>
      <c r="C37" s="87"/>
      <c r="D37" s="87"/>
    </row>
    <row r="38" ht="18" customHeight="1" spans="1:1">
      <c r="A38"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C5" sqref="C5"/>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385</v>
      </c>
    </row>
    <row r="2" ht="31.5" customHeight="1" spans="1:45">
      <c r="A2" s="50" t="s">
        <v>386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325</v>
      </c>
      <c r="D4" s="59" t="s">
        <v>383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307</v>
      </c>
      <c r="B5" s="61"/>
      <c r="C5" s="61"/>
      <c r="D5" s="62"/>
    </row>
    <row r="6" ht="24.95" customHeight="1" spans="1:4">
      <c r="A6" s="63" t="s">
        <v>308</v>
      </c>
      <c r="B6" s="56"/>
      <c r="C6" s="61"/>
      <c r="D6" s="62"/>
    </row>
    <row r="7" ht="24.95" customHeight="1" spans="1:4">
      <c r="A7" s="60" t="s">
        <v>309</v>
      </c>
      <c r="B7" s="56"/>
      <c r="C7" s="61"/>
      <c r="D7" s="62"/>
    </row>
    <row r="8" ht="24.95" customHeight="1" spans="1:4">
      <c r="A8" s="63" t="s">
        <v>308</v>
      </c>
      <c r="B8" s="56"/>
      <c r="C8" s="61"/>
      <c r="D8" s="62"/>
    </row>
    <row r="9" ht="24.95" customHeight="1" spans="1:4">
      <c r="A9" s="60" t="s">
        <v>310</v>
      </c>
      <c r="B9" s="56"/>
      <c r="C9" s="61"/>
      <c r="D9" s="62"/>
    </row>
    <row r="10" ht="24.95" customHeight="1" spans="1:4">
      <c r="A10" s="63" t="s">
        <v>308</v>
      </c>
      <c r="B10" s="64"/>
      <c r="C10" s="64"/>
      <c r="D10" s="64"/>
    </row>
    <row r="11" ht="24.95" customHeight="1" spans="1:4">
      <c r="A11" s="60" t="s">
        <v>311</v>
      </c>
      <c r="B11" s="64"/>
      <c r="C11" s="64"/>
      <c r="D11" s="64"/>
    </row>
    <row r="12" ht="24.95" customHeight="1" spans="1:4">
      <c r="A12" s="63" t="s">
        <v>312</v>
      </c>
      <c r="B12" s="64"/>
      <c r="C12" s="64"/>
      <c r="D12" s="64"/>
    </row>
    <row r="13" ht="24.95" customHeight="1" spans="1:4">
      <c r="A13" s="60" t="s">
        <v>313</v>
      </c>
      <c r="B13" s="64"/>
      <c r="C13" s="64"/>
      <c r="D13" s="64"/>
    </row>
    <row r="14" ht="24.95" customHeight="1" spans="1:4">
      <c r="A14" s="63" t="s">
        <v>312</v>
      </c>
      <c r="B14" s="64"/>
      <c r="C14" s="64"/>
      <c r="D14" s="64"/>
    </row>
    <row r="15" ht="24.95" customHeight="1" spans="1:4">
      <c r="A15" s="60" t="s">
        <v>314</v>
      </c>
      <c r="B15" s="64"/>
      <c r="C15" s="64"/>
      <c r="D15" s="64"/>
    </row>
    <row r="16" ht="24.95" customHeight="1" spans="1:4">
      <c r="A16" s="63" t="s">
        <v>315</v>
      </c>
      <c r="B16" s="64"/>
      <c r="C16" s="64"/>
      <c r="D16" s="64"/>
    </row>
    <row r="17" ht="24.95" customHeight="1" spans="1:4">
      <c r="A17" s="60" t="s">
        <v>316</v>
      </c>
      <c r="B17" s="64"/>
      <c r="C17" s="64"/>
      <c r="D17" s="64"/>
    </row>
    <row r="18" ht="24.95" customHeight="1" spans="1:4">
      <c r="A18" s="63" t="s">
        <v>317</v>
      </c>
      <c r="B18" s="64"/>
      <c r="C18" s="64"/>
      <c r="D18" s="64"/>
    </row>
    <row r="19" ht="24.95" customHeight="1" spans="1:4">
      <c r="A19" s="63"/>
      <c r="B19" s="64"/>
      <c r="C19" s="64"/>
      <c r="D19" s="64"/>
    </row>
    <row r="20" ht="24.95" customHeight="1" spans="1:4">
      <c r="A20" s="65" t="s">
        <v>318</v>
      </c>
      <c r="B20" s="64"/>
      <c r="C20" s="64"/>
      <c r="D20" s="64"/>
    </row>
    <row r="21" ht="24.95" customHeight="1" spans="1:4">
      <c r="A21" s="66" t="s">
        <v>319</v>
      </c>
      <c r="B21" s="64"/>
      <c r="C21" s="64"/>
      <c r="D21" s="64"/>
    </row>
    <row r="22" ht="24" customHeight="1" spans="1:1">
      <c r="A22" s="67" t="s">
        <v>384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C6" sqref="C6"/>
    </sheetView>
  </sheetViews>
  <sheetFormatPr defaultColWidth="9" defaultRowHeight="13.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387</v>
      </c>
      <c r="B1" s="45"/>
      <c r="C1" s="45"/>
      <c r="D1" s="46"/>
    </row>
    <row r="2" ht="57.95" customHeight="1" spans="1:4">
      <c r="A2" s="47" t="s">
        <v>388</v>
      </c>
      <c r="B2" s="47"/>
      <c r="C2" s="47"/>
      <c r="D2" s="48"/>
    </row>
    <row r="3" ht="20.25" spans="1:4">
      <c r="A3" s="48"/>
      <c r="B3" s="48"/>
      <c r="C3" s="48"/>
      <c r="D3" s="48"/>
    </row>
    <row r="4" ht="32.1" customHeight="1" spans="1:4">
      <c r="A4" s="48"/>
      <c r="B4" s="48"/>
      <c r="C4" s="48"/>
      <c r="D4" s="48"/>
    </row>
    <row r="5" ht="20.25"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34" sqref="A34"/>
    </sheetView>
  </sheetViews>
  <sheetFormatPr defaultColWidth="10" defaultRowHeight="13.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389</v>
      </c>
      <c r="B1" s="4"/>
    </row>
    <row r="2" s="14" customFormat="1" ht="28.7" customHeight="1" spans="1:7">
      <c r="A2" s="16" t="s">
        <v>390</v>
      </c>
      <c r="B2" s="16"/>
      <c r="C2" s="16"/>
      <c r="D2" s="16"/>
      <c r="E2" s="16"/>
      <c r="F2" s="16"/>
      <c r="G2" s="16"/>
    </row>
    <row r="3" ht="14.25" customHeight="1" spans="1:7">
      <c r="A3" s="24"/>
      <c r="B3" s="24"/>
      <c r="G3" s="17" t="s">
        <v>391</v>
      </c>
    </row>
    <row r="4" ht="21.95" customHeight="1" spans="1:7">
      <c r="A4" s="18" t="s">
        <v>392</v>
      </c>
      <c r="B4" s="18" t="s">
        <v>393</v>
      </c>
      <c r="C4" s="18"/>
      <c r="D4" s="18"/>
      <c r="E4" s="18" t="s">
        <v>394</v>
      </c>
      <c r="F4" s="18"/>
      <c r="G4" s="18"/>
    </row>
    <row r="5" ht="21.95" customHeight="1" spans="1:7">
      <c r="A5" s="18"/>
      <c r="B5" s="39"/>
      <c r="C5" s="18" t="s">
        <v>395</v>
      </c>
      <c r="D5" s="18" t="s">
        <v>396</v>
      </c>
      <c r="E5" s="39"/>
      <c r="F5" s="18" t="s">
        <v>395</v>
      </c>
      <c r="G5" s="18" t="s">
        <v>396</v>
      </c>
    </row>
    <row r="6" ht="21.95" customHeight="1" spans="1:7">
      <c r="A6" s="18" t="s">
        <v>397</v>
      </c>
      <c r="B6" s="18" t="s">
        <v>398</v>
      </c>
      <c r="C6" s="18" t="s">
        <v>399</v>
      </c>
      <c r="D6" s="18" t="s">
        <v>400</v>
      </c>
      <c r="E6" s="18" t="s">
        <v>401</v>
      </c>
      <c r="F6" s="18" t="s">
        <v>402</v>
      </c>
      <c r="G6" s="18" t="s">
        <v>403</v>
      </c>
    </row>
    <row r="7" s="38" customFormat="1" ht="21" customHeight="1" spans="1:7">
      <c r="A7" s="40" t="s">
        <v>404</v>
      </c>
      <c r="B7" s="41"/>
      <c r="C7" s="41"/>
      <c r="D7" s="42"/>
      <c r="E7" s="41"/>
      <c r="F7" s="41"/>
      <c r="G7" s="43"/>
    </row>
    <row r="8" spans="1:7">
      <c r="A8" s="24" t="s">
        <v>405</v>
      </c>
      <c r="B8" s="24"/>
      <c r="C8" s="24"/>
      <c r="D8" s="24"/>
      <c r="E8" s="24"/>
      <c r="F8" s="24"/>
      <c r="G8" s="24"/>
    </row>
    <row r="9" spans="1:7">
      <c r="A9" s="24" t="s">
        <v>406</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topLeftCell="A3" workbookViewId="0">
      <selection activeCell="B6" sqref="B6"/>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123</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7"/>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8">
        <f>SUM(B6+B22)</f>
        <v>4239</v>
      </c>
      <c r="C5" s="178">
        <f>SUM(C6+C22)</f>
        <v>5534</v>
      </c>
      <c r="D5" s="107">
        <f>C5/B5</f>
        <v>1.30549657938193</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9" t="s">
        <v>70</v>
      </c>
      <c r="B6" s="178">
        <f>SUM(B7:B21)</f>
        <v>4157</v>
      </c>
      <c r="C6" s="178">
        <f>SUM(C7:C21)</f>
        <v>5495</v>
      </c>
      <c r="D6" s="107">
        <f t="shared" ref="D6:D29" si="0">C6/B6</f>
        <v>1.32186673081549</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80">
        <v>1484</v>
      </c>
      <c r="C7" s="181">
        <v>1222</v>
      </c>
      <c r="D7" s="107">
        <f t="shared" si="0"/>
        <v>0.823450134770889</v>
      </c>
    </row>
    <row r="8" s="70" customFormat="1" ht="24.95" customHeight="1" spans="1:4">
      <c r="A8" s="108" t="s">
        <v>72</v>
      </c>
      <c r="B8" s="180">
        <v>2058</v>
      </c>
      <c r="C8" s="181">
        <v>2171</v>
      </c>
      <c r="D8" s="107">
        <f t="shared" si="0"/>
        <v>1.05490767735666</v>
      </c>
    </row>
    <row r="9" s="70" customFormat="1" ht="24.95" customHeight="1" spans="1:4">
      <c r="A9" s="108" t="s">
        <v>73</v>
      </c>
      <c r="B9" s="180">
        <v>84</v>
      </c>
      <c r="C9" s="181">
        <v>1736</v>
      </c>
      <c r="D9" s="107">
        <f t="shared" si="0"/>
        <v>20.6666666666667</v>
      </c>
    </row>
    <row r="10" s="70" customFormat="1" ht="24.95" customHeight="1" spans="1:4">
      <c r="A10" s="108" t="s">
        <v>74</v>
      </c>
      <c r="B10" s="180"/>
      <c r="C10" s="181"/>
      <c r="D10" s="107"/>
    </row>
    <row r="11" s="70" customFormat="1" ht="24.95" customHeight="1" spans="1:4">
      <c r="A11" s="108" t="s">
        <v>75</v>
      </c>
      <c r="B11" s="180">
        <v>322</v>
      </c>
      <c r="C11" s="181">
        <v>247</v>
      </c>
      <c r="D11" s="107">
        <f t="shared" si="0"/>
        <v>0.767080745341615</v>
      </c>
    </row>
    <row r="12" s="70" customFormat="1" ht="24.95" customHeight="1" spans="1:4">
      <c r="A12" s="108" t="s">
        <v>76</v>
      </c>
      <c r="B12" s="180">
        <v>7</v>
      </c>
      <c r="C12" s="181">
        <v>10</v>
      </c>
      <c r="D12" s="107">
        <f t="shared" si="0"/>
        <v>1.42857142857143</v>
      </c>
    </row>
    <row r="13" s="70" customFormat="1" ht="24.95" customHeight="1" spans="1:4">
      <c r="A13" s="108" t="s">
        <v>77</v>
      </c>
      <c r="B13" s="180">
        <v>180</v>
      </c>
      <c r="C13" s="181">
        <v>84</v>
      </c>
      <c r="D13" s="107">
        <f t="shared" si="0"/>
        <v>0.466666666666667</v>
      </c>
    </row>
    <row r="14" s="70" customFormat="1" ht="24.95" customHeight="1" spans="1:4">
      <c r="A14" s="108" t="s">
        <v>78</v>
      </c>
      <c r="B14" s="180">
        <v>13</v>
      </c>
      <c r="C14" s="181">
        <v>13</v>
      </c>
      <c r="D14" s="107">
        <f t="shared" si="0"/>
        <v>1</v>
      </c>
    </row>
    <row r="15" s="70" customFormat="1" ht="24.95" customHeight="1" spans="1:4">
      <c r="A15" s="108" t="s">
        <v>79</v>
      </c>
      <c r="B15" s="180"/>
      <c r="C15" s="181">
        <v>1</v>
      </c>
      <c r="D15" s="107"/>
    </row>
    <row r="16" s="70" customFormat="1" ht="24.95" customHeight="1" spans="1:4">
      <c r="A16" s="108" t="s">
        <v>80</v>
      </c>
      <c r="B16" s="180"/>
      <c r="C16" s="181"/>
      <c r="D16" s="107"/>
    </row>
    <row r="17" s="70" customFormat="1" ht="24.95" customHeight="1" spans="1:4">
      <c r="A17" s="108" t="s">
        <v>81</v>
      </c>
      <c r="B17" s="180">
        <v>9</v>
      </c>
      <c r="C17" s="181">
        <v>6</v>
      </c>
      <c r="D17" s="107">
        <f t="shared" si="0"/>
        <v>0.666666666666667</v>
      </c>
    </row>
    <row r="18" s="70" customFormat="1" ht="24.95" customHeight="1" spans="1:4">
      <c r="A18" s="108" t="s">
        <v>82</v>
      </c>
      <c r="B18" s="180"/>
      <c r="C18" s="181"/>
      <c r="D18" s="107"/>
    </row>
    <row r="19" s="70" customFormat="1" ht="24.95" customHeight="1" spans="1:4">
      <c r="A19" s="108" t="s">
        <v>83</v>
      </c>
      <c r="B19" s="180"/>
      <c r="C19" s="181">
        <v>5</v>
      </c>
      <c r="D19" s="107"/>
    </row>
    <row r="20" s="70" customFormat="1" ht="24.95" customHeight="1" spans="1:4">
      <c r="A20" s="108" t="s">
        <v>84</v>
      </c>
      <c r="B20" s="233"/>
      <c r="C20" s="181"/>
      <c r="D20" s="107"/>
    </row>
    <row r="21" s="70" customFormat="1" ht="24.95" customHeight="1" spans="1:4">
      <c r="A21" s="108" t="s">
        <v>85</v>
      </c>
      <c r="B21" s="180"/>
      <c r="C21" s="181"/>
      <c r="D21" s="107"/>
    </row>
    <row r="22" s="70" customFormat="1" ht="24.95" customHeight="1" spans="1:4">
      <c r="A22" s="179" t="s">
        <v>86</v>
      </c>
      <c r="B22" s="178">
        <f>SUM(B23:B29)</f>
        <v>82</v>
      </c>
      <c r="C22" s="178">
        <f>SUM(C23:C29)</f>
        <v>39</v>
      </c>
      <c r="D22" s="107">
        <f t="shared" si="0"/>
        <v>0.475609756097561</v>
      </c>
    </row>
    <row r="23" s="70" customFormat="1" ht="26.1" customHeight="1" spans="1:4">
      <c r="A23" s="108" t="s">
        <v>87</v>
      </c>
      <c r="B23" s="180"/>
      <c r="C23" s="181"/>
      <c r="D23" s="107"/>
    </row>
    <row r="24" s="70" customFormat="1" ht="26.1" customHeight="1" spans="1:4">
      <c r="A24" s="108" t="s">
        <v>88</v>
      </c>
      <c r="B24" s="180"/>
      <c r="C24" s="181"/>
      <c r="D24" s="107"/>
    </row>
    <row r="25" ht="26.1" customHeight="1" spans="1:4">
      <c r="A25" s="108" t="s">
        <v>89</v>
      </c>
      <c r="B25" s="180">
        <v>1</v>
      </c>
      <c r="C25" s="181"/>
      <c r="D25" s="107">
        <f t="shared" si="0"/>
        <v>0</v>
      </c>
    </row>
    <row r="26" ht="26.1" customHeight="1" spans="1:4">
      <c r="A26" s="108" t="s">
        <v>90</v>
      </c>
      <c r="B26" s="180">
        <v>12</v>
      </c>
      <c r="C26" s="181">
        <v>38</v>
      </c>
      <c r="D26" s="107">
        <f t="shared" si="0"/>
        <v>3.16666666666667</v>
      </c>
    </row>
    <row r="27" ht="26.1" customHeight="1" spans="1:4">
      <c r="A27" s="108" t="s">
        <v>91</v>
      </c>
      <c r="B27" s="180">
        <v>1</v>
      </c>
      <c r="C27" s="181">
        <v>1</v>
      </c>
      <c r="D27" s="107">
        <f t="shared" si="0"/>
        <v>1</v>
      </c>
    </row>
    <row r="28" ht="26.1" customHeight="1" spans="1:4">
      <c r="A28" s="108" t="s">
        <v>92</v>
      </c>
      <c r="B28" s="180"/>
      <c r="C28" s="181"/>
      <c r="D28" s="107"/>
    </row>
    <row r="29" ht="26.1" customHeight="1" spans="1:4">
      <c r="A29" s="108" t="s">
        <v>93</v>
      </c>
      <c r="B29" s="180">
        <v>68</v>
      </c>
      <c r="C29" s="181"/>
      <c r="D29" s="107">
        <f t="shared" si="0"/>
        <v>0</v>
      </c>
    </row>
    <row r="30" spans="1:4">
      <c r="A30" s="183"/>
      <c r="B30" s="183"/>
      <c r="C30" s="184"/>
      <c r="D30" s="18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34" sqref="A34"/>
    </sheetView>
  </sheetViews>
  <sheetFormatPr defaultColWidth="10" defaultRowHeight="13.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407</v>
      </c>
      <c r="B1" s="26"/>
    </row>
    <row r="2" s="14" customFormat="1" ht="47.1" customHeight="1" spans="1:3">
      <c r="A2" s="27" t="s">
        <v>408</v>
      </c>
      <c r="B2" s="27"/>
      <c r="C2" s="27"/>
    </row>
    <row r="3" ht="26.1" customHeight="1" spans="1:3">
      <c r="A3" s="28"/>
      <c r="B3" s="28"/>
      <c r="C3" s="29" t="s">
        <v>391</v>
      </c>
    </row>
    <row r="4" ht="47.1" customHeight="1" spans="1:3">
      <c r="A4" s="18" t="s">
        <v>65</v>
      </c>
      <c r="B4" s="18" t="s">
        <v>409</v>
      </c>
      <c r="C4" s="18" t="s">
        <v>410</v>
      </c>
    </row>
    <row r="5" ht="42" customHeight="1" spans="1:3">
      <c r="A5" s="30" t="s">
        <v>411</v>
      </c>
      <c r="B5" s="31"/>
      <c r="C5" s="31"/>
    </row>
    <row r="6" ht="42" customHeight="1" spans="1:3">
      <c r="A6" s="30" t="s">
        <v>412</v>
      </c>
      <c r="B6" s="31"/>
      <c r="C6" s="31"/>
    </row>
    <row r="7" ht="42" customHeight="1" spans="1:3">
      <c r="A7" s="30" t="s">
        <v>413</v>
      </c>
      <c r="B7" s="31"/>
      <c r="C7" s="31"/>
    </row>
    <row r="8" ht="42" customHeight="1" spans="1:3">
      <c r="A8" s="30" t="s">
        <v>414</v>
      </c>
      <c r="B8" s="31"/>
      <c r="C8" s="31"/>
    </row>
    <row r="9" ht="42" customHeight="1" spans="1:5">
      <c r="A9" s="30" t="s">
        <v>415</v>
      </c>
      <c r="B9" s="31"/>
      <c r="C9" s="31"/>
      <c r="E9" s="34"/>
    </row>
    <row r="10" ht="42" customHeight="1" spans="1:3">
      <c r="A10" s="30" t="s">
        <v>416</v>
      </c>
      <c r="B10" s="31"/>
      <c r="C10" s="35"/>
    </row>
    <row r="11" ht="42" customHeight="1" spans="1:3">
      <c r="A11" s="30" t="s">
        <v>417</v>
      </c>
      <c r="B11" s="31"/>
      <c r="C11" s="31"/>
    </row>
    <row r="12" ht="42" customHeight="1" spans="1:3">
      <c r="A12" s="30" t="s">
        <v>418</v>
      </c>
      <c r="B12" s="32"/>
      <c r="C12" s="35"/>
    </row>
    <row r="13" ht="42" customHeight="1" spans="1:3">
      <c r="A13" s="30" t="s">
        <v>419</v>
      </c>
      <c r="B13" s="32"/>
      <c r="C13" s="35"/>
    </row>
    <row r="14" ht="42" customHeight="1" spans="1:5">
      <c r="A14" s="30" t="s">
        <v>420</v>
      </c>
      <c r="B14" s="32"/>
      <c r="C14" s="31"/>
      <c r="E14" s="36"/>
    </row>
    <row r="15" ht="42" customHeight="1" spans="1:3">
      <c r="A15" s="30" t="s">
        <v>421</v>
      </c>
      <c r="B15" s="32"/>
      <c r="C15" s="32"/>
    </row>
    <row r="16" ht="42" customHeight="1" spans="1:3">
      <c r="A16" s="30" t="s">
        <v>422</v>
      </c>
      <c r="B16" s="32"/>
      <c r="C16" s="32"/>
    </row>
    <row r="17" ht="48" customHeight="1" spans="1:3">
      <c r="A17" s="37" t="s">
        <v>423</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workbookViewId="0">
      <selection activeCell="A34" sqref="A34"/>
    </sheetView>
  </sheetViews>
  <sheetFormatPr defaultColWidth="10" defaultRowHeight="13.5" outlineLevelCol="2"/>
  <cols>
    <col min="1" max="1" width="46" style="15" customWidth="1"/>
    <col min="2" max="3" width="21.5" style="15" customWidth="1"/>
    <col min="4" max="4" width="9.75" style="15" customWidth="1"/>
    <col min="5" max="16384" width="10" style="15"/>
  </cols>
  <sheetData>
    <row r="1" s="13" customFormat="1" ht="18" customHeight="1" spans="1:1">
      <c r="A1" s="26" t="s">
        <v>424</v>
      </c>
    </row>
    <row r="2" s="14" customFormat="1" ht="42.95" customHeight="1" spans="1:3">
      <c r="A2" s="27" t="s">
        <v>425</v>
      </c>
      <c r="B2" s="27"/>
      <c r="C2" s="27"/>
    </row>
    <row r="3" ht="21" customHeight="1" spans="1:3">
      <c r="A3" s="28"/>
      <c r="B3" s="28"/>
      <c r="C3" s="29" t="s">
        <v>391</v>
      </c>
    </row>
    <row r="4" ht="42.95" customHeight="1" spans="1:3">
      <c r="A4" s="18" t="s">
        <v>65</v>
      </c>
      <c r="B4" s="18" t="s">
        <v>409</v>
      </c>
      <c r="C4" s="18" t="s">
        <v>410</v>
      </c>
    </row>
    <row r="5" ht="58.5" customHeight="1" spans="1:3">
      <c r="A5" s="30" t="s">
        <v>426</v>
      </c>
      <c r="B5" s="31"/>
      <c r="C5" s="31"/>
    </row>
    <row r="6" ht="58.5" customHeight="1" spans="1:3">
      <c r="A6" s="30" t="s">
        <v>427</v>
      </c>
      <c r="B6" s="31"/>
      <c r="C6" s="31"/>
    </row>
    <row r="7" ht="58.5" customHeight="1" spans="1:3">
      <c r="A7" s="30" t="s">
        <v>428</v>
      </c>
      <c r="B7" s="31"/>
      <c r="C7" s="31"/>
    </row>
    <row r="8" ht="58.5" customHeight="1" spans="1:3">
      <c r="A8" s="30" t="s">
        <v>429</v>
      </c>
      <c r="B8" s="31"/>
      <c r="C8" s="31"/>
    </row>
    <row r="9" ht="58.5" customHeight="1" spans="1:3">
      <c r="A9" s="30" t="s">
        <v>430</v>
      </c>
      <c r="B9" s="31"/>
      <c r="C9" s="31"/>
    </row>
    <row r="10" ht="58.5" customHeight="1" spans="1:3">
      <c r="A10" s="30" t="s">
        <v>431</v>
      </c>
      <c r="B10" s="32"/>
      <c r="C10" s="32"/>
    </row>
    <row r="11" ht="58.5" customHeight="1" spans="1:3">
      <c r="A11" s="30" t="s">
        <v>432</v>
      </c>
      <c r="B11" s="32"/>
      <c r="C11" s="32"/>
    </row>
    <row r="12" ht="45" customHeight="1" spans="1:3">
      <c r="A12" s="28" t="s">
        <v>433</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23" activePane="bottomLeft" state="frozen"/>
      <selection/>
      <selection pane="bottomLeft" activeCell="A34" sqref="A34"/>
    </sheetView>
  </sheetViews>
  <sheetFormatPr defaultColWidth="10" defaultRowHeight="13.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434</v>
      </c>
    </row>
    <row r="2" s="14" customFormat="1" ht="28.7" customHeight="1" spans="1:3">
      <c r="A2" s="16" t="s">
        <v>435</v>
      </c>
      <c r="B2" s="16"/>
      <c r="C2" s="16"/>
    </row>
    <row r="3" ht="24" customHeight="1" spans="3:3">
      <c r="C3" s="17" t="s">
        <v>391</v>
      </c>
    </row>
    <row r="4" ht="28.5" customHeight="1" spans="1:3">
      <c r="A4" s="18" t="s">
        <v>65</v>
      </c>
      <c r="B4" s="18" t="s">
        <v>436</v>
      </c>
      <c r="C4" s="18" t="s">
        <v>437</v>
      </c>
    </row>
    <row r="5" ht="28.5" customHeight="1" spans="1:3">
      <c r="A5" s="19" t="s">
        <v>438</v>
      </c>
      <c r="B5" s="20" t="s">
        <v>439</v>
      </c>
      <c r="C5" s="21"/>
    </row>
    <row r="6" ht="28.5" customHeight="1" spans="1:3">
      <c r="A6" s="19" t="s">
        <v>440</v>
      </c>
      <c r="B6" s="20" t="s">
        <v>399</v>
      </c>
      <c r="C6" s="21"/>
    </row>
    <row r="7" ht="28.5" customHeight="1" spans="1:3">
      <c r="A7" s="19" t="s">
        <v>441</v>
      </c>
      <c r="B7" s="20" t="s">
        <v>400</v>
      </c>
      <c r="C7" s="21"/>
    </row>
    <row r="8" ht="28.5" customHeight="1" spans="1:3">
      <c r="A8" s="19" t="s">
        <v>442</v>
      </c>
      <c r="B8" s="20" t="s">
        <v>443</v>
      </c>
      <c r="C8" s="21"/>
    </row>
    <row r="9" ht="28.5" customHeight="1" spans="1:3">
      <c r="A9" s="19" t="s">
        <v>441</v>
      </c>
      <c r="B9" s="20" t="s">
        <v>402</v>
      </c>
      <c r="C9" s="21"/>
    </row>
    <row r="10" ht="28.5" customHeight="1" spans="1:3">
      <c r="A10" s="19" t="s">
        <v>444</v>
      </c>
      <c r="B10" s="20" t="s">
        <v>445</v>
      </c>
      <c r="C10" s="21"/>
    </row>
    <row r="11" ht="28.5" customHeight="1" spans="1:3">
      <c r="A11" s="19" t="s">
        <v>440</v>
      </c>
      <c r="B11" s="20" t="s">
        <v>446</v>
      </c>
      <c r="C11" s="21"/>
    </row>
    <row r="12" ht="28.5" customHeight="1" spans="1:3">
      <c r="A12" s="19" t="s">
        <v>442</v>
      </c>
      <c r="B12" s="20" t="s">
        <v>447</v>
      </c>
      <c r="C12" s="21"/>
    </row>
    <row r="13" ht="28.5" customHeight="1" spans="1:3">
      <c r="A13" s="19" t="s">
        <v>448</v>
      </c>
      <c r="B13" s="20" t="s">
        <v>449</v>
      </c>
      <c r="C13" s="21"/>
    </row>
    <row r="14" ht="28.5" customHeight="1" spans="1:3">
      <c r="A14" s="19" t="s">
        <v>440</v>
      </c>
      <c r="B14" s="20" t="s">
        <v>450</v>
      </c>
      <c r="C14" s="22"/>
    </row>
    <row r="15" ht="28.5" customHeight="1" spans="1:3">
      <c r="A15" s="19" t="s">
        <v>442</v>
      </c>
      <c r="B15" s="20" t="s">
        <v>451</v>
      </c>
      <c r="C15" s="22"/>
    </row>
    <row r="16" ht="28.5" customHeight="1" spans="1:3">
      <c r="A16" s="19" t="s">
        <v>452</v>
      </c>
      <c r="B16" s="20" t="s">
        <v>453</v>
      </c>
      <c r="C16" s="23"/>
    </row>
    <row r="17" ht="28.5" customHeight="1" spans="1:3">
      <c r="A17" s="19" t="s">
        <v>440</v>
      </c>
      <c r="B17" s="20" t="s">
        <v>454</v>
      </c>
      <c r="C17" s="23"/>
    </row>
    <row r="18" ht="28.5" customHeight="1" spans="1:3">
      <c r="A18" s="19" t="s">
        <v>455</v>
      </c>
      <c r="B18" s="20"/>
      <c r="C18" s="23"/>
    </row>
    <row r="19" ht="28.5" customHeight="1" spans="1:3">
      <c r="A19" s="19" t="s">
        <v>456</v>
      </c>
      <c r="B19" s="20" t="s">
        <v>457</v>
      </c>
      <c r="C19" s="23"/>
    </row>
    <row r="20" ht="28.5" customHeight="1" spans="1:3">
      <c r="A20" s="19" t="s">
        <v>442</v>
      </c>
      <c r="B20" s="20" t="s">
        <v>458</v>
      </c>
      <c r="C20" s="23"/>
    </row>
    <row r="21" ht="28.5" customHeight="1" spans="1:3">
      <c r="A21" s="19" t="s">
        <v>455</v>
      </c>
      <c r="B21" s="20"/>
      <c r="C21" s="23"/>
    </row>
    <row r="22" ht="28.5" customHeight="1" spans="1:3">
      <c r="A22" s="19" t="s">
        <v>459</v>
      </c>
      <c r="B22" s="20" t="s">
        <v>460</v>
      </c>
      <c r="C22" s="23"/>
    </row>
    <row r="23" ht="28.5" customHeight="1" spans="1:3">
      <c r="A23" s="19" t="s">
        <v>461</v>
      </c>
      <c r="B23" s="20" t="s">
        <v>462</v>
      </c>
      <c r="C23" s="23"/>
    </row>
    <row r="24" ht="28.5" customHeight="1" spans="1:3">
      <c r="A24" s="19" t="s">
        <v>440</v>
      </c>
      <c r="B24" s="20" t="s">
        <v>463</v>
      </c>
      <c r="C24" s="22"/>
    </row>
    <row r="25" ht="28.5" customHeight="1" spans="1:3">
      <c r="A25" s="19" t="s">
        <v>442</v>
      </c>
      <c r="B25" s="20" t="s">
        <v>464</v>
      </c>
      <c r="C25" s="23"/>
    </row>
    <row r="26" ht="43.5" customHeight="1" spans="1:3">
      <c r="A26" s="24" t="s">
        <v>465</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topLeftCell="A4" workbookViewId="0">
      <selection activeCell="A34" sqref="A34"/>
    </sheetView>
  </sheetViews>
  <sheetFormatPr defaultColWidth="10" defaultRowHeight="13.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466</v>
      </c>
      <c r="B1" s="5"/>
      <c r="C1" s="5"/>
    </row>
    <row r="2" s="2" customFormat="1" ht="28.7" customHeight="1" spans="1:3">
      <c r="A2" s="6" t="s">
        <v>467</v>
      </c>
      <c r="B2" s="6"/>
      <c r="C2" s="6"/>
    </row>
    <row r="3" ht="22.5" customHeight="1" spans="2:3">
      <c r="B3" s="7"/>
      <c r="C3" s="8" t="s">
        <v>391</v>
      </c>
    </row>
    <row r="4" ht="57.75" customHeight="1" spans="1:3">
      <c r="A4" s="9" t="s">
        <v>468</v>
      </c>
      <c r="B4" s="9" t="s">
        <v>436</v>
      </c>
      <c r="C4" s="9" t="s">
        <v>437</v>
      </c>
    </row>
    <row r="5" ht="45" customHeight="1" spans="1:3">
      <c r="A5" s="10" t="s">
        <v>469</v>
      </c>
      <c r="B5" s="11" t="s">
        <v>398</v>
      </c>
      <c r="C5" s="12"/>
    </row>
    <row r="6" ht="45" customHeight="1" spans="1:3">
      <c r="A6" s="10" t="s">
        <v>470</v>
      </c>
      <c r="B6" s="11" t="s">
        <v>399</v>
      </c>
      <c r="C6" s="12"/>
    </row>
    <row r="7" ht="45" customHeight="1" spans="1:3">
      <c r="A7" s="10" t="s">
        <v>471</v>
      </c>
      <c r="B7" s="11" t="s">
        <v>400</v>
      </c>
      <c r="C7" s="12"/>
    </row>
    <row r="8" ht="45" customHeight="1" spans="1:3">
      <c r="A8" s="10" t="s">
        <v>472</v>
      </c>
      <c r="B8" s="11" t="s">
        <v>401</v>
      </c>
      <c r="C8" s="12"/>
    </row>
    <row r="9" ht="45" customHeight="1" spans="1:3">
      <c r="A9" s="10" t="s">
        <v>470</v>
      </c>
      <c r="B9" s="11" t="s">
        <v>402</v>
      </c>
      <c r="C9" s="12"/>
    </row>
    <row r="10" ht="45" customHeight="1" spans="1:3">
      <c r="A10" s="10" t="s">
        <v>471</v>
      </c>
      <c r="B10" s="11" t="s">
        <v>403</v>
      </c>
      <c r="C10" s="12"/>
    </row>
    <row r="11" ht="57.75" customHeight="1" spans="1:3">
      <c r="A11" s="10" t="s">
        <v>473</v>
      </c>
      <c r="B11" s="11" t="s">
        <v>474</v>
      </c>
      <c r="C11" s="12"/>
    </row>
    <row r="12" ht="57.75" customHeight="1" spans="1:3">
      <c r="A12" s="10" t="s">
        <v>470</v>
      </c>
      <c r="B12" s="11" t="s">
        <v>447</v>
      </c>
      <c r="C12" s="12"/>
    </row>
    <row r="13" ht="57.75" customHeight="1" spans="1:3">
      <c r="A13" s="10" t="s">
        <v>471</v>
      </c>
      <c r="B13" s="11" t="s">
        <v>475</v>
      </c>
      <c r="C13" s="12"/>
    </row>
    <row r="14" ht="41.45" customHeight="1" spans="1:3">
      <c r="A14" s="7" t="s">
        <v>476</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0"/>
  <sheetViews>
    <sheetView view="pageBreakPreview" zoomScaleNormal="100" workbookViewId="0">
      <selection activeCell="A2" sqref="A2:D2"/>
    </sheetView>
  </sheetViews>
  <sheetFormatPr defaultColWidth="10" defaultRowHeight="13.5" outlineLevelCol="3"/>
  <cols>
    <col min="1" max="2" width="20.625" style="228" customWidth="1"/>
    <col min="3" max="3" width="43.75" style="228" customWidth="1"/>
    <col min="4" max="4" width="0.25" style="228" customWidth="1"/>
    <col min="5" max="5" width="28.875" style="228" customWidth="1"/>
    <col min="6" max="16384" width="10" style="228"/>
  </cols>
  <sheetData>
    <row r="1" ht="87" customHeight="1" spans="1:4">
      <c r="A1" s="90" t="s">
        <v>124</v>
      </c>
      <c r="B1" s="91"/>
      <c r="C1" s="91"/>
      <c r="D1" s="91"/>
    </row>
    <row r="2" ht="409" customHeight="1" spans="1:4">
      <c r="A2" s="139" t="s">
        <v>125</v>
      </c>
      <c r="B2" s="140"/>
      <c r="C2" s="140"/>
      <c r="D2" s="140"/>
    </row>
    <row r="10" ht="89" customHeight="1"/>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topLeftCell="A4" workbookViewId="0">
      <selection activeCell="F15" sqref="F15"/>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126</v>
      </c>
    </row>
    <row r="2" ht="30.75" customHeight="1" spans="1:42">
      <c r="A2" s="50" t="s">
        <v>127</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96">
        <f>SUM(B6:B29)</f>
        <v>6012</v>
      </c>
      <c r="C5" s="96">
        <f>SUM(C6:C29)</f>
        <v>8778</v>
      </c>
      <c r="D5" s="107">
        <f>C5/B5</f>
        <v>1.46007984031936</v>
      </c>
    </row>
    <row r="6" s="4" customFormat="1" ht="24.95" customHeight="1" spans="1:42">
      <c r="A6" s="97" t="s">
        <v>98</v>
      </c>
      <c r="B6" s="98">
        <v>1684</v>
      </c>
      <c r="C6" s="231">
        <v>2426</v>
      </c>
      <c r="D6" s="107">
        <f>C6/B6</f>
        <v>1.44061757719715</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231"/>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c r="C8" s="231">
        <v>3</v>
      </c>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c r="C9" s="231"/>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31"/>
      <c r="C10" s="231"/>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98"/>
      <c r="C11" s="231"/>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121</v>
      </c>
      <c r="C12" s="231">
        <v>126</v>
      </c>
      <c r="D12" s="107">
        <f t="shared" ref="D12:D17" si="0">C12/B12</f>
        <v>1.04132231404959</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722</v>
      </c>
      <c r="C13" s="231">
        <v>806</v>
      </c>
      <c r="D13" s="107">
        <f t="shared" si="0"/>
        <v>1.11634349030471</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156</v>
      </c>
      <c r="C14" s="231">
        <v>154</v>
      </c>
      <c r="D14" s="107">
        <f t="shared" si="0"/>
        <v>0.987179487179487</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271</v>
      </c>
      <c r="C15" s="231">
        <v>301</v>
      </c>
      <c r="D15" s="107">
        <f t="shared" si="0"/>
        <v>1.11070110701107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288</v>
      </c>
      <c r="C16" s="231">
        <v>395</v>
      </c>
      <c r="D16" s="107">
        <f t="shared" si="0"/>
        <v>1.37152777777778</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1201</v>
      </c>
      <c r="C17" s="231">
        <v>1004</v>
      </c>
      <c r="D17" s="107">
        <f t="shared" si="0"/>
        <v>0.835970024979184</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231"/>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v>1412</v>
      </c>
      <c r="C19" s="231">
        <v>3300</v>
      </c>
      <c r="D19" s="107">
        <f>C19/B19</f>
        <v>2.3371104815864</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231"/>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231"/>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231"/>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c r="C23" s="231"/>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157</v>
      </c>
      <c r="C24" s="231">
        <v>263</v>
      </c>
      <c r="D24" s="107">
        <f>C24/B24</f>
        <v>1.67515923566879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31"/>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31"/>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31"/>
      <c r="D27" s="107"/>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31"/>
      <c r="D28" s="10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32"/>
      <c r="C29" s="231"/>
      <c r="D29" s="10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3"/>
      <c r="B30" s="183"/>
      <c r="C30" s="184"/>
      <c r="D30" s="183"/>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3.5" outlineLevelCol="3"/>
  <cols>
    <col min="1" max="3" width="20.625" style="228" customWidth="1"/>
    <col min="4" max="4" width="26.75" style="228" customWidth="1"/>
    <col min="5" max="5" width="28.875" style="228" customWidth="1"/>
    <col min="6" max="16384" width="10" style="228"/>
  </cols>
  <sheetData>
    <row r="1" ht="86.25" customHeight="1" spans="1:4">
      <c r="A1" s="90" t="s">
        <v>128</v>
      </c>
      <c r="B1" s="91"/>
      <c r="C1" s="91"/>
      <c r="D1" s="91"/>
    </row>
    <row r="2" ht="93" customHeight="1" spans="1:4">
      <c r="A2" s="229" t="s">
        <v>129</v>
      </c>
      <c r="B2" s="229"/>
      <c r="C2" s="229"/>
      <c r="D2" s="229"/>
    </row>
    <row r="3" ht="93" customHeight="1" spans="1:4">
      <c r="A3" s="229"/>
      <c r="B3" s="229"/>
      <c r="C3" s="229"/>
      <c r="D3" s="229"/>
    </row>
    <row r="4" ht="93" customHeight="1" spans="1:4">
      <c r="A4" s="229"/>
      <c r="B4" s="229"/>
      <c r="C4" s="229"/>
      <c r="D4" s="229"/>
    </row>
    <row r="5" ht="93" customHeight="1" spans="1:4">
      <c r="A5" s="229"/>
      <c r="B5" s="229"/>
      <c r="C5" s="229"/>
      <c r="D5" s="229"/>
    </row>
    <row r="6" ht="93" customHeight="1" spans="1:4">
      <c r="A6" s="229"/>
      <c r="B6" s="229"/>
      <c r="C6" s="229"/>
      <c r="D6" s="229"/>
    </row>
    <row r="7" ht="147" customHeight="1" spans="1:4">
      <c r="A7" s="229"/>
      <c r="B7" s="229"/>
      <c r="C7" s="229"/>
      <c r="D7" s="229"/>
    </row>
    <row r="8" customHeight="1" spans="1:4">
      <c r="A8" s="230"/>
      <c r="B8" s="230"/>
      <c r="C8" s="230"/>
      <c r="D8" s="230"/>
    </row>
    <row r="9" customHeight="1" spans="1:4">
      <c r="A9" s="230"/>
      <c r="B9" s="230"/>
      <c r="C9" s="230"/>
      <c r="D9" s="230"/>
    </row>
    <row r="10" customHeight="1" spans="1:4">
      <c r="A10" s="230"/>
      <c r="B10" s="230"/>
      <c r="C10" s="230"/>
      <c r="D10" s="230"/>
    </row>
    <row r="11" customHeight="1" spans="1:4">
      <c r="A11" s="230"/>
      <c r="B11" s="230"/>
      <c r="C11" s="230"/>
      <c r="D11" s="230"/>
    </row>
    <row r="12" customHeight="1" spans="1:4">
      <c r="A12" s="230"/>
      <c r="B12" s="230"/>
      <c r="C12" s="230"/>
      <c r="D12" s="230"/>
    </row>
    <row r="13" customHeight="1" spans="1:4">
      <c r="A13" s="230"/>
      <c r="B13" s="230"/>
      <c r="C13" s="230"/>
      <c r="D13" s="230"/>
    </row>
    <row r="14" customHeight="1" spans="1:4">
      <c r="A14" s="230"/>
      <c r="B14" s="230"/>
      <c r="C14" s="230"/>
      <c r="D14" s="230"/>
    </row>
    <row r="15" customHeight="1" spans="1:4">
      <c r="A15" s="230"/>
      <c r="B15" s="230"/>
      <c r="C15" s="230"/>
      <c r="D15" s="230"/>
    </row>
    <row r="16" customHeight="1" spans="1:4">
      <c r="A16" s="230"/>
      <c r="B16" s="230"/>
      <c r="C16" s="230"/>
      <c r="D16" s="230"/>
    </row>
    <row r="17" customHeight="1" spans="1:4">
      <c r="A17" s="230"/>
      <c r="B17" s="230"/>
      <c r="C17" s="230"/>
      <c r="D17" s="230"/>
    </row>
    <row r="18" customHeight="1" spans="1:4">
      <c r="A18" s="230"/>
      <c r="B18" s="230"/>
      <c r="C18" s="230"/>
      <c r="D18" s="230"/>
    </row>
    <row r="19" customHeight="1" spans="1:4">
      <c r="A19" s="230"/>
      <c r="B19" s="230"/>
      <c r="C19" s="230"/>
      <c r="D19" s="230"/>
    </row>
    <row r="20" customHeight="1" spans="1:4">
      <c r="A20" s="230"/>
      <c r="B20" s="230"/>
      <c r="C20" s="230"/>
      <c r="D20" s="230"/>
    </row>
    <row r="21" customHeight="1" spans="1:4">
      <c r="A21" s="230"/>
      <c r="B21" s="230"/>
      <c r="C21" s="230"/>
      <c r="D21" s="230"/>
    </row>
    <row r="22" customHeight="1" spans="1:4">
      <c r="A22" s="230"/>
      <c r="B22" s="230"/>
      <c r="C22" s="230"/>
      <c r="D22" s="230"/>
    </row>
    <row r="23" customHeight="1" spans="1:4">
      <c r="A23" s="230"/>
      <c r="B23" s="230"/>
      <c r="C23" s="230"/>
      <c r="D23" s="230"/>
    </row>
    <row r="24" customHeight="1" spans="1:4">
      <c r="A24" s="230"/>
      <c r="B24" s="230"/>
      <c r="C24" s="230"/>
      <c r="D24" s="230"/>
    </row>
    <row r="25" customHeight="1" spans="1:4">
      <c r="A25" s="230"/>
      <c r="B25" s="230"/>
      <c r="C25" s="230"/>
      <c r="D25" s="230"/>
    </row>
    <row r="26" customHeight="1" spans="1:4">
      <c r="A26" s="230"/>
      <c r="B26" s="230"/>
      <c r="C26" s="230"/>
      <c r="D26" s="230"/>
    </row>
    <row r="27" customHeight="1" spans="1:4">
      <c r="A27" s="230"/>
      <c r="B27" s="230"/>
      <c r="C27" s="230"/>
      <c r="D27" s="230"/>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13" workbookViewId="0">
      <selection activeCell="A6" sqref="A6"/>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130</v>
      </c>
    </row>
    <row r="2" s="148" customFormat="1" ht="24.95" customHeight="1" spans="1:248">
      <c r="A2" s="152" t="s">
        <v>131</v>
      </c>
      <c r="B2" s="152"/>
      <c r="C2" s="220"/>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1"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132</v>
      </c>
      <c r="C4" s="105" t="s">
        <v>133</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134</v>
      </c>
      <c r="B5" s="164">
        <f>SUM(B6:B26)</f>
        <v>1856</v>
      </c>
      <c r="C5" s="164">
        <f>SUM(C6:C26)</f>
        <v>2725</v>
      </c>
    </row>
    <row r="6" s="151" customFormat="1" ht="20.1" customHeight="1" spans="1:3">
      <c r="A6" s="159" t="s">
        <v>135</v>
      </c>
      <c r="B6" s="164"/>
      <c r="C6" s="164"/>
    </row>
    <row r="7" s="151" customFormat="1" ht="20.1" customHeight="1" spans="1:3">
      <c r="A7" s="159" t="s">
        <v>136</v>
      </c>
      <c r="B7" s="164"/>
      <c r="C7" s="164"/>
    </row>
    <row r="8" s="151" customFormat="1" ht="20.1" customHeight="1" spans="1:3">
      <c r="A8" s="159" t="s">
        <v>137</v>
      </c>
      <c r="B8" s="164"/>
      <c r="C8" s="164"/>
    </row>
    <row r="9" s="151" customFormat="1" ht="20.1" customHeight="1" spans="1:3">
      <c r="A9" s="159" t="s">
        <v>138</v>
      </c>
      <c r="B9" s="164"/>
      <c r="C9" s="164"/>
    </row>
    <row r="10" s="151" customFormat="1" ht="20.1" customHeight="1" spans="1:3">
      <c r="A10" s="159" t="s">
        <v>139</v>
      </c>
      <c r="B10" s="164"/>
      <c r="C10" s="164"/>
    </row>
    <row r="11" s="151" customFormat="1" ht="20.1" customHeight="1" spans="1:3">
      <c r="A11" s="159" t="s">
        <v>140</v>
      </c>
      <c r="B11" s="164"/>
      <c r="C11" s="164"/>
    </row>
    <row r="12" s="151" customFormat="1" ht="20.1" customHeight="1" spans="1:3">
      <c r="A12" s="159" t="s">
        <v>141</v>
      </c>
      <c r="B12" s="164"/>
      <c r="C12" s="164"/>
    </row>
    <row r="13" s="151" customFormat="1" ht="20.1" customHeight="1" spans="1:3">
      <c r="A13" s="159" t="s">
        <v>142</v>
      </c>
      <c r="B13" s="164"/>
      <c r="C13" s="164"/>
    </row>
    <row r="14" s="151" customFormat="1" ht="20.1" customHeight="1" spans="1:3">
      <c r="A14" s="159" t="s">
        <v>143</v>
      </c>
      <c r="B14" s="164">
        <v>1379</v>
      </c>
      <c r="C14" s="164"/>
    </row>
    <row r="15" s="151" customFormat="1" ht="20.1" customHeight="1" spans="1:3">
      <c r="A15" s="159" t="s">
        <v>144</v>
      </c>
      <c r="B15" s="164"/>
      <c r="C15" s="164"/>
    </row>
    <row r="16" s="151" customFormat="1" ht="20.1" customHeight="1" spans="1:3">
      <c r="A16" s="159" t="s">
        <v>145</v>
      </c>
      <c r="B16" s="164">
        <v>477</v>
      </c>
      <c r="C16" s="164">
        <v>2692</v>
      </c>
    </row>
    <row r="17" s="151" customFormat="1" ht="20.1" customHeight="1" spans="1:3">
      <c r="A17" s="159" t="s">
        <v>146</v>
      </c>
      <c r="B17" s="164"/>
      <c r="C17" s="164"/>
    </row>
    <row r="18" s="151" customFormat="1" ht="20.1" customHeight="1" spans="1:3">
      <c r="A18" s="159" t="s">
        <v>147</v>
      </c>
      <c r="B18" s="164"/>
      <c r="C18" s="164"/>
    </row>
    <row r="19" s="151" customFormat="1" ht="20.1" customHeight="1" spans="1:3">
      <c r="A19" s="159" t="s">
        <v>148</v>
      </c>
      <c r="B19" s="164"/>
      <c r="C19" s="164"/>
    </row>
    <row r="20" s="151" customFormat="1" ht="20.1" customHeight="1" spans="1:3">
      <c r="A20" s="159" t="s">
        <v>149</v>
      </c>
      <c r="B20" s="164"/>
      <c r="C20" s="164"/>
    </row>
    <row r="21" s="151" customFormat="1" ht="20.1" customHeight="1" spans="1:3">
      <c r="A21" s="159" t="s">
        <v>150</v>
      </c>
      <c r="B21" s="164"/>
      <c r="C21" s="164"/>
    </row>
    <row r="22" s="151" customFormat="1" ht="20.1" customHeight="1" spans="1:3">
      <c r="A22" s="159" t="s">
        <v>151</v>
      </c>
      <c r="B22" s="164"/>
      <c r="C22" s="164"/>
    </row>
    <row r="23" s="151" customFormat="1" ht="20.1" customHeight="1" spans="1:3">
      <c r="A23" s="159" t="s">
        <v>152</v>
      </c>
      <c r="B23" s="164"/>
      <c r="C23" s="164">
        <v>33</v>
      </c>
    </row>
    <row r="24" s="151" customFormat="1" ht="20.1" customHeight="1" spans="1:3">
      <c r="A24" s="159" t="s">
        <v>153</v>
      </c>
      <c r="B24" s="164"/>
      <c r="C24" s="164"/>
    </row>
    <row r="25" s="151" customFormat="1" ht="20.1" customHeight="1" spans="1:3">
      <c r="A25" s="159" t="s">
        <v>154</v>
      </c>
      <c r="B25" s="164"/>
      <c r="C25" s="164"/>
    </row>
    <row r="26" s="151" customFormat="1" ht="20.1" customHeight="1" spans="1:3">
      <c r="A26" s="159" t="s">
        <v>155</v>
      </c>
      <c r="B26" s="164"/>
      <c r="C26" s="164"/>
    </row>
    <row r="27" s="151" customFormat="1" ht="20.1" customHeight="1" spans="1:3">
      <c r="A27" s="159" t="s">
        <v>156</v>
      </c>
      <c r="B27" s="164"/>
      <c r="C27" s="164"/>
    </row>
    <row r="28" s="151" customFormat="1" ht="20.1" customHeight="1" spans="1:3">
      <c r="A28" s="159" t="s">
        <v>157</v>
      </c>
      <c r="B28" s="224"/>
      <c r="C28" s="164"/>
    </row>
    <row r="29" s="151" customFormat="1" ht="20.1" customHeight="1" spans="1:3">
      <c r="A29" s="159" t="s">
        <v>158</v>
      </c>
      <c r="B29" s="224"/>
      <c r="C29" s="164"/>
    </row>
    <row r="30" s="151" customFormat="1" ht="20.1" customHeight="1" spans="1:3">
      <c r="A30" s="159" t="s">
        <v>159</v>
      </c>
      <c r="B30" s="224"/>
      <c r="C30" s="164"/>
    </row>
    <row r="31" s="151" customFormat="1" ht="20.1" customHeight="1" spans="1:3">
      <c r="A31" s="159" t="s">
        <v>160</v>
      </c>
      <c r="B31" s="224"/>
      <c r="C31" s="164"/>
    </row>
    <row r="32" s="151" customFormat="1" ht="20.1" customHeight="1" spans="1:3">
      <c r="A32" s="159" t="s">
        <v>161</v>
      </c>
      <c r="B32" s="224"/>
      <c r="C32" s="164"/>
    </row>
    <row r="33" ht="20.1" customHeight="1" spans="1:3">
      <c r="A33" s="159" t="s">
        <v>162</v>
      </c>
      <c r="B33" s="224"/>
      <c r="C33" s="164"/>
    </row>
    <row r="34" ht="20.1" customHeight="1" spans="1:3">
      <c r="A34" s="159" t="s">
        <v>163</v>
      </c>
      <c r="B34" s="224"/>
      <c r="C34" s="164"/>
    </row>
    <row r="35" ht="20.1" customHeight="1" spans="1:3">
      <c r="A35" s="159" t="s">
        <v>164</v>
      </c>
      <c r="B35" s="224"/>
      <c r="C35" s="164"/>
    </row>
    <row r="36" ht="20.1" customHeight="1" spans="1:3">
      <c r="A36" s="159" t="s">
        <v>165</v>
      </c>
      <c r="B36" s="224"/>
      <c r="C36" s="164"/>
    </row>
    <row r="37" ht="20.1" customHeight="1" spans="1:3">
      <c r="A37" s="159" t="s">
        <v>166</v>
      </c>
      <c r="B37" s="224"/>
      <c r="C37" s="164"/>
    </row>
    <row r="38" ht="20.1" customHeight="1" spans="1:3">
      <c r="A38" s="159" t="s">
        <v>167</v>
      </c>
      <c r="B38" s="224"/>
      <c r="C38" s="164"/>
    </row>
    <row r="39" ht="20.1" customHeight="1" spans="1:3">
      <c r="A39" s="159" t="s">
        <v>168</v>
      </c>
      <c r="B39" s="224"/>
      <c r="C39" s="164"/>
    </row>
    <row r="40" ht="20.1" customHeight="1" spans="1:3">
      <c r="A40" s="159" t="s">
        <v>169</v>
      </c>
      <c r="B40" s="224"/>
      <c r="C40" s="164"/>
    </row>
    <row r="41" ht="20.1" customHeight="1" spans="1:3">
      <c r="A41" s="159" t="s">
        <v>170</v>
      </c>
      <c r="B41" s="224"/>
      <c r="C41" s="164"/>
    </row>
    <row r="42" ht="20.1" customHeight="1" spans="1:3">
      <c r="A42" s="159" t="s">
        <v>171</v>
      </c>
      <c r="B42" s="224"/>
      <c r="C42" s="164"/>
    </row>
    <row r="43" ht="20.1" customHeight="1" spans="1:3">
      <c r="A43" s="159" t="s">
        <v>172</v>
      </c>
      <c r="B43" s="224"/>
      <c r="C43" s="164"/>
    </row>
    <row r="44" ht="20.1" customHeight="1" spans="1:3">
      <c r="A44" s="159" t="s">
        <v>173</v>
      </c>
      <c r="B44" s="224"/>
      <c r="C44" s="164"/>
    </row>
    <row r="45" ht="20.1" customHeight="1" spans="1:3">
      <c r="A45" s="159" t="s">
        <v>174</v>
      </c>
      <c r="B45" s="224"/>
      <c r="C45" s="164"/>
    </row>
    <row r="46" ht="20.1" customHeight="1" spans="1:3">
      <c r="A46" s="159" t="s">
        <v>175</v>
      </c>
      <c r="B46" s="224"/>
      <c r="C46" s="164"/>
    </row>
    <row r="47" ht="20.1" customHeight="1" spans="1:3">
      <c r="A47" s="159" t="s">
        <v>176</v>
      </c>
      <c r="B47" s="224"/>
      <c r="C47" s="164"/>
    </row>
    <row r="48" ht="20.1" customHeight="1" spans="1:3">
      <c r="A48" s="159" t="s">
        <v>177</v>
      </c>
      <c r="B48" s="224">
        <f>SUM(B49:B69)</f>
        <v>240</v>
      </c>
      <c r="C48" s="224">
        <f>SUM(C49:C69)</f>
        <v>684</v>
      </c>
    </row>
    <row r="49" ht="20.1" customHeight="1" spans="1:3">
      <c r="A49" s="159" t="s">
        <v>178</v>
      </c>
      <c r="B49" s="224">
        <v>56</v>
      </c>
      <c r="C49" s="164">
        <v>512</v>
      </c>
    </row>
    <row r="50" ht="20.1" customHeight="1" spans="1:3">
      <c r="A50" s="159" t="s">
        <v>179</v>
      </c>
      <c r="B50" s="224"/>
      <c r="C50" s="164"/>
    </row>
    <row r="51" ht="20.1" customHeight="1" spans="1:3">
      <c r="A51" s="159" t="s">
        <v>180</v>
      </c>
      <c r="B51" s="224"/>
      <c r="C51" s="164">
        <v>3</v>
      </c>
    </row>
    <row r="52" ht="20.1" customHeight="1" spans="1:3">
      <c r="A52" s="159" t="s">
        <v>181</v>
      </c>
      <c r="B52" s="224"/>
      <c r="C52" s="164"/>
    </row>
    <row r="53" ht="20.1" customHeight="1" spans="1:3">
      <c r="A53" s="159" t="s">
        <v>182</v>
      </c>
      <c r="B53" s="224"/>
      <c r="C53" s="164"/>
    </row>
    <row r="54" ht="20.1" customHeight="1" spans="1:3">
      <c r="A54" s="159" t="s">
        <v>183</v>
      </c>
      <c r="B54" s="224"/>
      <c r="C54" s="164"/>
    </row>
    <row r="55" ht="20.1" customHeight="1" spans="1:3">
      <c r="A55" s="159" t="s">
        <v>184</v>
      </c>
      <c r="B55" s="224"/>
      <c r="C55" s="164"/>
    </row>
    <row r="56" ht="20.1" customHeight="1" spans="1:3">
      <c r="A56" s="159" t="s">
        <v>185</v>
      </c>
      <c r="B56" s="224">
        <v>31</v>
      </c>
      <c r="C56" s="164">
        <v>34</v>
      </c>
    </row>
    <row r="57" ht="20.1" customHeight="1" spans="1:3">
      <c r="A57" s="159" t="s">
        <v>186</v>
      </c>
      <c r="B57" s="224"/>
      <c r="C57" s="164"/>
    </row>
    <row r="58" ht="20.1" customHeight="1" spans="1:3">
      <c r="A58" s="159" t="s">
        <v>187</v>
      </c>
      <c r="B58" s="224"/>
      <c r="C58" s="164"/>
    </row>
    <row r="59" ht="20.1" customHeight="1" spans="1:3">
      <c r="A59" s="159" t="s">
        <v>188</v>
      </c>
      <c r="B59" s="224">
        <v>15</v>
      </c>
      <c r="C59" s="164">
        <v>7</v>
      </c>
    </row>
    <row r="60" ht="20.1" customHeight="1" spans="1:3">
      <c r="A60" s="159" t="s">
        <v>189</v>
      </c>
      <c r="B60" s="224">
        <v>138</v>
      </c>
      <c r="C60" s="164">
        <v>128</v>
      </c>
    </row>
    <row r="61" ht="20.1" customHeight="1" spans="1:3">
      <c r="A61" s="159" t="s">
        <v>190</v>
      </c>
      <c r="B61" s="224"/>
      <c r="C61" s="164"/>
    </row>
    <row r="62" ht="20.1" customHeight="1" spans="1:3">
      <c r="A62" s="159" t="s">
        <v>191</v>
      </c>
      <c r="B62" s="224"/>
      <c r="C62" s="164"/>
    </row>
    <row r="63" ht="20.1" customHeight="1" spans="1:3">
      <c r="A63" s="159" t="s">
        <v>192</v>
      </c>
      <c r="B63" s="224"/>
      <c r="C63" s="164"/>
    </row>
    <row r="64" ht="20.1" customHeight="1" spans="1:3">
      <c r="A64" s="159" t="s">
        <v>193</v>
      </c>
      <c r="B64" s="224"/>
      <c r="C64" s="164"/>
    </row>
    <row r="65" ht="20.1" customHeight="1" spans="1:3">
      <c r="A65" s="159" t="s">
        <v>194</v>
      </c>
      <c r="B65" s="224"/>
      <c r="C65" s="164"/>
    </row>
    <row r="66" ht="20.1" customHeight="1" spans="1:3">
      <c r="A66" s="159" t="s">
        <v>195</v>
      </c>
      <c r="B66" s="224"/>
      <c r="C66" s="164"/>
    </row>
    <row r="67" ht="20.1" customHeight="1" spans="1:3">
      <c r="A67" s="159" t="s">
        <v>196</v>
      </c>
      <c r="B67" s="224"/>
      <c r="C67" s="164"/>
    </row>
    <row r="68" ht="20.1" customHeight="1" spans="1:3">
      <c r="A68" s="159" t="s">
        <v>197</v>
      </c>
      <c r="B68" s="224"/>
      <c r="C68" s="164"/>
    </row>
    <row r="69" ht="20.1" customHeight="1" spans="1:3">
      <c r="A69" s="159" t="s">
        <v>198</v>
      </c>
      <c r="B69" s="224"/>
      <c r="C69" s="164"/>
    </row>
    <row r="70" ht="20.1" customHeight="1" spans="1:3">
      <c r="A70" s="227" t="s">
        <v>199</v>
      </c>
      <c r="B70" s="226">
        <f>SUM(B5+B48)</f>
        <v>2096</v>
      </c>
      <c r="C70" s="226">
        <f>SUM(C5+C48)</f>
        <v>3409</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1-2023全街道公共收入</vt:lpstr>
      <vt:lpstr>2-2023全街道公共支出</vt:lpstr>
      <vt:lpstr>3-2023乡镇级公共收入</vt:lpstr>
      <vt:lpstr>表3说明</vt:lpstr>
      <vt:lpstr>4-2023乡镇级公共支出</vt:lpstr>
      <vt:lpstr>表4说明 </vt:lpstr>
      <vt:lpstr>5-2023公共转移支付收入</vt:lpstr>
      <vt:lpstr>6-2023公共转移支付支出</vt:lpstr>
      <vt:lpstr>7-2023全街道基金收入</vt:lpstr>
      <vt:lpstr>8-2023全街道基金支出</vt:lpstr>
      <vt:lpstr>9-2023乡镇级基金收入</vt:lpstr>
      <vt:lpstr>表9说明</vt:lpstr>
      <vt:lpstr>10-2023乡镇级基金支出</vt:lpstr>
      <vt:lpstr>表10说明</vt:lpstr>
      <vt:lpstr>11-2023全街道国资收入</vt:lpstr>
      <vt:lpstr>12-2023全街道国资支出</vt:lpstr>
      <vt:lpstr>13-2023乡镇级国资收入</vt:lpstr>
      <vt:lpstr>表13说明</vt:lpstr>
      <vt:lpstr>14-2023乡镇级国资支出</vt:lpstr>
      <vt:lpstr>表14说明</vt:lpstr>
      <vt:lpstr>15-2023社保收入</vt:lpstr>
      <vt:lpstr>16-2023社保支出</vt:lpstr>
      <vt:lpstr>表15-16说明</vt:lpstr>
      <vt:lpstr>17-2024全街道公共收入</vt:lpstr>
      <vt:lpstr>18-2024全街道公共支出</vt:lpstr>
      <vt:lpstr>19-2024乡镇级公共收入</vt:lpstr>
      <vt:lpstr>表19说明</vt:lpstr>
      <vt:lpstr>20-2024乡镇级公共支出</vt:lpstr>
      <vt:lpstr>表20说明</vt:lpstr>
      <vt:lpstr>21-2024公共转移支付收入</vt:lpstr>
      <vt:lpstr>22-2024公共转移支付支出</vt:lpstr>
      <vt:lpstr>23-2024全街道基金收入</vt:lpstr>
      <vt:lpstr>24-2024全街道基金支出</vt:lpstr>
      <vt:lpstr>25-2024乡镇级基金收入 </vt:lpstr>
      <vt:lpstr>表25说明</vt:lpstr>
      <vt:lpstr>26-2024乡镇级基金支出 </vt:lpstr>
      <vt:lpstr>表26说明</vt:lpstr>
      <vt:lpstr>27-2024全街道国资收入</vt:lpstr>
      <vt:lpstr>28-2024全街道国资支出</vt:lpstr>
      <vt:lpstr>29-2024乡镇级国资收入</vt:lpstr>
      <vt:lpstr>表29说明</vt:lpstr>
      <vt:lpstr>30-2024乡镇级国资支出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2024-03-11T01:42:31Z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B7F8FBF78F444CDBA7D6FF3497639AD7_12</vt:lpwstr>
  </property>
</Properties>
</file>