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776" activeTab="2"/>
  </bookViews>
  <sheets>
    <sheet name="封面" sheetId="92" r:id="rId1"/>
    <sheet name="目录" sheetId="84" r:id="rId2"/>
    <sheet name="01-2023公共平衡 " sheetId="26" r:id="rId3"/>
    <sheet name="02-2023公共本级支出功能 " sheetId="27" r:id="rId4"/>
    <sheet name="03-2023公共转移支付分地区" sheetId="59" r:id="rId5"/>
    <sheet name="04-2023公共转移支付分项目 " sheetId="60" r:id="rId6"/>
    <sheet name="5-2023基金平衡" sheetId="33" r:id="rId7"/>
    <sheet name="6-2023基金支出" sheetId="19" r:id="rId8"/>
    <sheet name="7-2023基金转移支付收支执行" sheetId="102" r:id="rId9"/>
    <sheet name="8-2023基金转移支付分地区" sheetId="87" r:id="rId10"/>
    <sheet name="9-2023基金转移支付分项目 " sheetId="88" r:id="rId11"/>
    <sheet name="10-2023国资平衡" sheetId="48" r:id="rId12"/>
    <sheet name="11-2023社保平衡" sheetId="21" r:id="rId13"/>
    <sheet name="12-2023社保结余" sheetId="93" r:id="rId14"/>
    <sheet name="13-2024公共平衡" sheetId="71" r:id="rId15"/>
    <sheet name="14-2024公共本级支出功能 " sheetId="38" r:id="rId16"/>
    <sheet name="15-2024公共基本和项目 " sheetId="39" r:id="rId17"/>
    <sheet name="16-2024公共本级基本支出" sheetId="36" r:id="rId18"/>
    <sheet name="17-2024公共转移支付分地区" sheetId="53" r:id="rId19"/>
    <sheet name="18-2024公共转移支付分项目" sheetId="54" r:id="rId20"/>
    <sheet name="19-2024基金平衡" sheetId="35" r:id="rId21"/>
    <sheet name="20-2024基金支出" sheetId="7" r:id="rId22"/>
    <sheet name="21-2024基金转移支付收支预算表" sheetId="103" r:id="rId23"/>
    <sheet name="22-2024基金转移支付分地区" sheetId="85" r:id="rId24"/>
    <sheet name="23-2024基金转移支付分项目" sheetId="86" r:id="rId25"/>
    <sheet name="24-2024国资平衡" sheetId="49" r:id="rId26"/>
    <sheet name="25-2024社保平衡" sheetId="89" r:id="rId27"/>
    <sheet name="26-2024社保结余" sheetId="94" r:id="rId28"/>
    <sheet name="27-2024三公" sheetId="97" r:id="rId29"/>
    <sheet name="28-珍溪镇2023年债务使用情况" sheetId="100" r:id="rId30"/>
    <sheet name="29-2024新增债券安排" sheetId="101" r:id="rId31"/>
  </sheets>
  <definedNames>
    <definedName name="_xlnm._FilterDatabase" localSheetId="3" hidden="1">'02-2023公共本级支出功能 '!$A$5:$B$1329</definedName>
    <definedName name="_xlnm._FilterDatabase" localSheetId="7" hidden="1">'6-2023基金支出'!$A$4:$E$49</definedName>
    <definedName name="_xlnm._FilterDatabase" localSheetId="21" hidden="1">'20-2024基金支出'!$A$4:$I$49</definedName>
    <definedName name="_xlnm._FilterDatabase" localSheetId="15" hidden="1">'14-2024公共本级支出功能 '!$A$5:$B$520</definedName>
    <definedName name="_xlnm._FilterDatabase" localSheetId="5" hidden="1">'04-2023公共转移支付分项目 '!$A$5:$A$6</definedName>
    <definedName name="_xlnm._FilterDatabase" localSheetId="19" hidden="1">'18-2024公共转移支付分项目'!$A$5:$A$85</definedName>
    <definedName name="_xlnm._FilterDatabase" localSheetId="24" hidden="1">'23-2024基金转移支付分项目'!$A$5:$A$6</definedName>
    <definedName name="_xlnm._FilterDatabase" localSheetId="10" hidden="1">'9-2023基金转移支付分项目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'01-2023公共平衡 '!$A$1:$L$44</definedName>
    <definedName name="_xlnm.Print_Area" localSheetId="3">'02-2023公共本级支出功能 '!$A$1:$B$537</definedName>
    <definedName name="_xlnm.Print_Area" localSheetId="4">'03-2023公共转移支付分地区'!$A$1:$E$33</definedName>
    <definedName name="_xlnm.Print_Area" localSheetId="5">'04-2023公共转移支付分项目 '!$A$1:$B$27</definedName>
    <definedName name="_xlnm.Print_Area" localSheetId="11">'10-2023国资平衡'!$A$1:$L$23</definedName>
    <definedName name="_xlnm.Print_Area" localSheetId="12">'11-2023社保平衡'!$A$1:$L$17</definedName>
    <definedName name="_xlnm.Print_Area" localSheetId="14">'13-2024公共平衡'!$A$1:$D$41</definedName>
    <definedName name="_xlnm.Print_Area" localSheetId="15">'14-2024公共本级支出功能 '!$A$1:$B$520</definedName>
    <definedName name="_xlnm.Print_Area" localSheetId="16">'15-2024公共基本和项目 '!$A$1:$D$33</definedName>
    <definedName name="_xlnm.Print_Area" localSheetId="17">'16-2024公共本级基本支出'!$A$1:$B$34</definedName>
    <definedName name="_xlnm.Print_Area" localSheetId="18">'17-2024公共转移支付分地区'!$A$1:$D$34</definedName>
    <definedName name="_xlnm.Print_Area" localSheetId="19">'18-2024公共转移支付分项目'!$A$1:$B$26</definedName>
    <definedName name="_xlnm.Print_Area" localSheetId="20">'19-2024基金平衡'!$A$1:$D$26</definedName>
    <definedName name="_xlnm.Print_Area" localSheetId="21">'20-2024基金支出'!$A$1:$B$49</definedName>
    <definedName name="_xlnm.Print_Area" localSheetId="23">'22-2024基金转移支付分地区'!$A$1:$C$34</definedName>
    <definedName name="_xlnm.Print_Area" localSheetId="24">'23-2024基金转移支付分项目'!$A$1:$B$16</definedName>
    <definedName name="_xlnm.Print_Area" localSheetId="26">'25-2024社保平衡'!$A$1:$D$17</definedName>
    <definedName name="_xlnm.Print_Area" localSheetId="28">'27-2024三公'!$A$1:$F$7</definedName>
    <definedName name="_xlnm.Print_Area" localSheetId="6">'5-2023基金平衡'!$A$1:$L$30</definedName>
    <definedName name="_xlnm.Print_Area" localSheetId="7">'6-2023基金支出'!$A$1:$B$49</definedName>
    <definedName name="_xlnm.Print_Area" localSheetId="9">'8-2023基金转移支付分地区'!$A$1:$C$33</definedName>
    <definedName name="_xlnm.Print_Area" localSheetId="10">'9-2023基金转移支付分项目 '!$A$1:$B$17</definedName>
    <definedName name="_xlnm.Print_Titles" localSheetId="2">'01-2023公共平衡 '!$2:$4</definedName>
    <definedName name="_xlnm.Print_Titles" localSheetId="3">'02-2023公共本级支出功能 '!$5:$5</definedName>
    <definedName name="_xlnm.Print_Titles" localSheetId="4">'03-2023公共转移支付分地区'!$2:$6</definedName>
    <definedName name="_xlnm.Print_Titles" localSheetId="5">'04-2023公共转移支付分项目 '!$2:$5</definedName>
    <definedName name="_xlnm.Print_Titles" localSheetId="15">'14-2024公共本级支出功能 '!$4:$4</definedName>
    <definedName name="_xlnm.Print_Titles" localSheetId="17">'16-2024公共本级基本支出'!$2:$5</definedName>
    <definedName name="_xlnm.Print_Titles" localSheetId="18">'17-2024公共转移支付分地区'!$2:$5</definedName>
    <definedName name="_xlnm.Print_Titles" localSheetId="19">'18-2024公共转移支付分项目'!$2:$5</definedName>
    <definedName name="_xlnm.Print_Titles" localSheetId="21">'20-2024基金支出'!$2:$4</definedName>
    <definedName name="_xlnm.Print_Titles" localSheetId="23">'22-2024基金转移支付分地区'!$2:$6</definedName>
    <definedName name="_xlnm.Print_Titles" localSheetId="24">'23-2024基金转移支付分项目'!$2:$5</definedName>
    <definedName name="_xlnm.Print_Titles" localSheetId="27">'26-2024社保结余'!$1:$4</definedName>
    <definedName name="_xlnm.Print_Titles" localSheetId="29">'28-珍溪镇2023年债务使用情况'!$4:$4</definedName>
    <definedName name="_xlnm.Print_Titles" localSheetId="6">'5-2023基金平衡'!$1:$4</definedName>
    <definedName name="_xlnm.Print_Titles" localSheetId="7">'6-2023基金支出'!$4:$4</definedName>
    <definedName name="_xlnm.Print_Titles" localSheetId="9">'8-2023基金转移支付分地区'!$2:$6</definedName>
    <definedName name="_xlnm.Print_Titles" localSheetId="10">'9-2023基金转移支付分项目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<sst xmlns="http://schemas.openxmlformats.org/spreadsheetml/2006/main" count="3740" uniqueCount="1599">
  <si>
    <t>附件一（续）</t>
  </si>
  <si>
    <t>珍溪镇2023年预算执行情况和
2024年预算</t>
  </si>
  <si>
    <t>目    录</t>
  </si>
  <si>
    <t>一、2023年预算执行</t>
  </si>
  <si>
    <t>1、一般公共预算</t>
  </si>
  <si>
    <t>表1：2023年一般公共预算收支执行表</t>
  </si>
  <si>
    <t>表2：2023年一般公共预算本级支出执行表</t>
  </si>
  <si>
    <t>表3：2023年一般公共预算转移支付支出执行表（分地区）</t>
  </si>
  <si>
    <t>表4：2023年一般公共预算转移支付支出执行表（分项目）</t>
  </si>
  <si>
    <t>2、政府性基金预算</t>
  </si>
  <si>
    <t>表5：2023年政府性基金预算收支执行表</t>
  </si>
  <si>
    <t>表6：2023年政府性基金预算本级支出执行表</t>
  </si>
  <si>
    <t>表7：2023年政府性基金转移支付收支执行表</t>
  </si>
  <si>
    <t>表8：2023年政府性基金转移支付支出执行表（分地区）</t>
  </si>
  <si>
    <t>表9：2023年政府性基金转移支付支出执行表（分项目）</t>
  </si>
  <si>
    <t>3、国有资本经营预算</t>
  </si>
  <si>
    <t>表10：2023年国有资本经营预算收支执行表</t>
  </si>
  <si>
    <t>4、社会保险基金预算</t>
  </si>
  <si>
    <t>表11：2023年社会保险基金预算收支执行表</t>
  </si>
  <si>
    <t>表12：2023年社会保险基金预算结余执行表</t>
  </si>
  <si>
    <t>二、2024年预算安排</t>
  </si>
  <si>
    <t xml:space="preserve">表13：2024年一般公共预算收支预算表 </t>
  </si>
  <si>
    <t xml:space="preserve">表14：2024年一般公共预算本级支出预算表 </t>
  </si>
  <si>
    <t>表15：2024年一般公共预算本级支出预算表
     （按功能分类科目的基本支出和项目支出）</t>
  </si>
  <si>
    <t>表16：2024年一般公共预算本级基本支出预算表 
      （按经济分类科目）</t>
  </si>
  <si>
    <t>表17：2024年一般公共预算转移支付支出预算表（分地区）</t>
  </si>
  <si>
    <t>表18：2024年一般公共预算转移支付支出预算表（分项目）</t>
  </si>
  <si>
    <t xml:space="preserve">表19：2024年政府性基金预算收支预算表 </t>
  </si>
  <si>
    <t xml:space="preserve">表20：2024年政府性基金预算本级支出预算表 </t>
  </si>
  <si>
    <t>表21：2024年政府性基金预算转移支付收支预算表</t>
  </si>
  <si>
    <t>表22：2024年政府性基金预算转移支付支出预算表（分地区）</t>
  </si>
  <si>
    <t>表23：2024年政府性基金预算转移支付支出预算表（分项目）</t>
  </si>
  <si>
    <t xml:space="preserve">表24：2024年国有资本经营预算收支预算表 </t>
  </si>
  <si>
    <t>表25：2024年社会保险基金预算收支预算表</t>
  </si>
  <si>
    <t>表26：2024年社会保险基金预算结余预算表</t>
  </si>
  <si>
    <t>5、“三公”经费预算</t>
  </si>
  <si>
    <t>表27：2024年“三公”经费预算表</t>
  </si>
  <si>
    <t>三、债务管控情况</t>
  </si>
  <si>
    <t>表28：珍溪镇2023年地方政府债券使用情况表</t>
  </si>
  <si>
    <t>表29：珍溪镇2024年地方政府债券资金安排表</t>
  </si>
  <si>
    <t>表1</t>
  </si>
  <si>
    <t>2023年一般公共预算收支执行表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</si>
  <si>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</si>
  <si>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</si>
  <si>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</si>
  <si>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</si>
  <si>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</si>
  <si>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</si>
  <si>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</si>
  <si>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</si>
  <si>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</si>
  <si>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</si>
  <si>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</si>
  <si>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</si>
  <si>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</si>
  <si>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</si>
  <si>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</si>
  <si>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</si>
  <si>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</si>
  <si>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</si>
  <si>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</si>
  <si>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</si>
  <si>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</si>
  <si>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</si>
  <si>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</si>
  <si>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</si>
  <si>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</si>
  <si>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</si>
  <si>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</si>
  <si>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</si>
  <si>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</si>
  <si>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</si>
  <si>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</si>
  <si>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</si>
  <si>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</si>
  <si>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</si>
  <si>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</si>
  <si>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</si>
  <si>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</si>
  <si>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</si>
  <si>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</si>
  <si>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</si>
  <si>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</si>
  <si>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</si>
  <si>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</si>
  <si>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</si>
  <si>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</si>
  <si>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</si>
  <si>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</si>
  <si>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</si>
  <si>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</si>
  <si>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</si>
  <si>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</si>
  <si>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</si>
  <si>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</si>
  <si>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</si>
  <si>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</si>
  <si>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</si>
  <si>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</si>
  <si>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</si>
  <si>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</si>
  <si>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</si>
  <si>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</si>
  <si>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</si>
  <si>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</si>
  <si>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</si>
  <si>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</si>
  <si>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</si>
  <si>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</si>
  <si>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</si>
  <si>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</si>
  <si>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</si>
  <si>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</si>
  <si>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</si>
  <si>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</si>
  <si>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</si>
  <si>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</si>
  <si>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</si>
  <si>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</si>
  <si>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</si>
  <si>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</si>
  <si>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</si>
  <si>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</si>
  <si>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</si>
  <si>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</si>
  <si>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</si>
  <si>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</si>
  <si>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</si>
  <si>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2023年一般公共预算本级支出执行表</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</si>
  <si>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</si>
  <si>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</si>
  <si>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</si>
  <si>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</si>
  <si>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</si>
  <si>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</si>
  <si>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</si>
  <si>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</si>
  <si>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</si>
  <si>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</si>
  <si>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</si>
  <si>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</si>
  <si>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</si>
  <si>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</si>
  <si>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</si>
  <si>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</si>
  <si>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</si>
  <si>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</si>
  <si>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</si>
  <si>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</si>
  <si>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</si>
  <si>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</si>
  <si>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</si>
  <si>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</si>
  <si>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</si>
  <si>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</si>
  <si>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</si>
  <si>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</si>
  <si>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</si>
  <si>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</si>
  <si>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</si>
  <si>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</si>
  <si>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</si>
  <si>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</si>
  <si>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</si>
  <si>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</si>
  <si>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</si>
  <si>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</si>
  <si>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</si>
  <si>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</si>
  <si>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</si>
  <si>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</si>
  <si>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</si>
  <si>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</si>
  <si>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</si>
  <si>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</si>
  <si>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</si>
  <si>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</si>
  <si>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</si>
  <si>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</si>
  <si>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</si>
  <si>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</si>
  <si>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</si>
  <si>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</si>
  <si>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</si>
  <si>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</si>
  <si>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</si>
  <si>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</si>
  <si>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</si>
  <si>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</si>
  <si>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</si>
  <si>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</si>
  <si>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</si>
  <si>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</si>
  <si>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</si>
  <si>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</si>
  <si>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</si>
  <si>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</si>
  <si>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</si>
  <si>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</si>
  <si>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</si>
  <si>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</si>
  <si>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</si>
  <si>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</si>
  <si>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</si>
  <si>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</si>
  <si>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</si>
  <si>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</si>
  <si>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</si>
  <si>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</si>
  <si>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</si>
  <si>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</si>
  <si>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</si>
  <si>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</si>
  <si>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</si>
  <si>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</si>
  <si>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</si>
  <si>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</si>
  <si>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</si>
  <si>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</si>
  <si>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</si>
  <si>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</si>
  <si>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</si>
  <si>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</si>
  <si>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</si>
  <si>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</si>
  <si>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</si>
  <si>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</si>
  <si>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</si>
  <si>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</si>
  <si>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</si>
  <si>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</si>
  <si>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</si>
  <si>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</si>
  <si>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</si>
  <si>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</si>
  <si>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</si>
  <si>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</si>
  <si>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</si>
  <si>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</si>
  <si>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</si>
  <si>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</si>
  <si>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</si>
  <si>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</si>
  <si>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</si>
  <si>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</si>
  <si>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</si>
  <si>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</si>
  <si>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</si>
  <si>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</si>
  <si>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</si>
  <si>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</si>
  <si>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</si>
  <si>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</si>
  <si>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</si>
  <si>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</si>
  <si>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</si>
  <si>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</si>
  <si>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</si>
  <si>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</si>
  <si>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</si>
  <si>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</si>
  <si>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</si>
  <si>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</si>
  <si>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</si>
  <si>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</si>
  <si>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</si>
  <si>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</si>
  <si>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</si>
  <si>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</si>
  <si>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</si>
  <si>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</si>
  <si>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</si>
  <si>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</si>
  <si>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</si>
  <si>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</si>
  <si>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</si>
  <si>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</si>
  <si>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</si>
  <si>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</si>
  <si>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</si>
  <si>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</si>
  <si>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</si>
  <si>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</si>
  <si>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</si>
  <si>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</si>
  <si>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</si>
  <si>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</si>
  <si>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</si>
  <si>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</si>
  <si>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</si>
  <si>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</si>
  <si>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</si>
  <si>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</si>
  <si>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</si>
  <si>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</si>
  <si>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</si>
  <si>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</si>
  <si>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</si>
  <si>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</si>
  <si>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</si>
  <si>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</si>
  <si>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</si>
  <si>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</si>
  <si>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</si>
  <si>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</si>
  <si>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</si>
  <si>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</si>
  <si>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</si>
  <si>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</si>
  <si>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</si>
  <si>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</si>
  <si>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</si>
  <si>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</si>
  <si>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</si>
  <si>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</si>
  <si>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</si>
  <si>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</si>
  <si>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</si>
  <si>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</si>
  <si>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</si>
  <si>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</si>
  <si>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</si>
  <si>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</si>
  <si>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</si>
  <si>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</si>
  <si>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</si>
  <si>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</si>
  <si>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</si>
  <si>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</si>
  <si>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</si>
  <si>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</si>
  <si>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</si>
  <si>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</si>
  <si>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</si>
  <si>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</si>
  <si>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</si>
  <si>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</si>
  <si>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</si>
  <si>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</si>
  <si>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</si>
  <si>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</si>
  <si>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</si>
  <si>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</si>
  <si>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</si>
  <si>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</si>
  <si>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</si>
  <si>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</si>
  <si>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</si>
  <si>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</si>
  <si>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</si>
  <si>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</si>
  <si>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</si>
  <si>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</si>
  <si>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</si>
  <si>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</si>
  <si>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</si>
  <si>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</si>
  <si>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</si>
  <si>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</si>
  <si>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</si>
  <si>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</si>
  <si>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</si>
  <si>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</si>
  <si>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</si>
  <si>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</si>
  <si>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</si>
  <si>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</si>
  <si>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</si>
  <si>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</si>
  <si>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</si>
  <si>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</si>
  <si>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</si>
  <si>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</si>
  <si>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</si>
  <si>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</si>
  <si>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</si>
  <si>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</si>
  <si>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</si>
  <si>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</si>
  <si>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</si>
  <si>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</si>
  <si>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</si>
  <si>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</si>
  <si>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</si>
  <si>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</si>
  <si>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</si>
  <si>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</si>
  <si>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</si>
  <si>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</si>
  <si>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</si>
  <si>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</si>
  <si>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</si>
  <si>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</si>
  <si>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</si>
  <si>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</si>
  <si>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</si>
  <si>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</si>
  <si>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</si>
  <si>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</si>
  <si>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</si>
  <si>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</si>
  <si>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</si>
  <si>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</si>
  <si>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</si>
  <si>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</si>
  <si>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</si>
  <si>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</si>
  <si>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</si>
  <si>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</si>
  <si>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</si>
  <si>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</si>
  <si>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</si>
  <si>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</si>
  <si>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</si>
  <si>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</si>
  <si>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</si>
  <si>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</si>
  <si>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</si>
  <si>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</si>
  <si>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</si>
  <si>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</si>
  <si>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</si>
  <si>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</si>
  <si>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</si>
  <si>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</si>
  <si>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</si>
  <si>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</si>
  <si>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</si>
  <si>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</si>
  <si>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</si>
  <si>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</si>
  <si>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</si>
  <si>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</si>
  <si>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</si>
  <si>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</si>
  <si>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</si>
  <si>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</si>
  <si>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</si>
  <si>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</si>
  <si>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</si>
  <si>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</si>
  <si>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</si>
  <si>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</si>
  <si>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</si>
  <si>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</si>
  <si>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</si>
  <si>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</si>
  <si>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</si>
  <si>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</si>
  <si>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</si>
  <si>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</si>
  <si>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</si>
  <si>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</si>
  <si>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</si>
  <si>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</si>
  <si>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</si>
  <si>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</si>
  <si>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</si>
  <si>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</si>
  <si>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</si>
  <si>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</si>
  <si>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</si>
  <si>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</si>
  <si>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</si>
  <si>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</si>
  <si>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</si>
  <si>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</si>
  <si>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</si>
  <si>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</si>
  <si>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</si>
  <si>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</si>
  <si>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</si>
  <si>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</si>
  <si>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</si>
  <si>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</si>
  <si>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</si>
  <si>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</si>
  <si>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</si>
  <si>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</si>
  <si>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</si>
  <si>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</si>
  <si>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</si>
  <si>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</si>
  <si>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</si>
  <si>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</si>
  <si>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</si>
  <si>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</si>
  <si>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</si>
  <si>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</si>
  <si>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</si>
  <si>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</si>
  <si>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</si>
  <si>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</si>
  <si>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</si>
  <si>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</si>
  <si>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</si>
  <si>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</si>
  <si>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</si>
  <si>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</si>
  <si>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</si>
  <si>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</si>
  <si>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</si>
  <si>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</si>
  <si>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</si>
  <si>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</si>
  <si>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</si>
  <si>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</si>
  <si>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</si>
  <si>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</si>
  <si>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</si>
  <si>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</si>
  <si>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</si>
  <si>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</si>
  <si>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</si>
  <si>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</si>
  <si>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</si>
  <si>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</si>
  <si>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</si>
  <si>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</si>
  <si>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</si>
  <si>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</si>
  <si>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</si>
  <si>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</si>
  <si>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</si>
  <si>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</si>
  <si>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</si>
  <si>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</si>
  <si>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</si>
  <si>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</si>
  <si>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</si>
  <si>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</si>
  <si>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</si>
  <si>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</si>
  <si>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</si>
  <si>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</si>
  <si>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</si>
  <si>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</si>
  <si>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</si>
  <si>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</si>
  <si>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</si>
  <si>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</si>
  <si>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</si>
  <si>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</si>
  <si>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</si>
  <si>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</si>
  <si>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</si>
  <si>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</si>
  <si>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</si>
  <si>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</si>
  <si>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</si>
  <si>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</si>
  <si>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</si>
  <si>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</si>
  <si>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</si>
  <si>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</si>
  <si>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</si>
  <si>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</si>
  <si>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</si>
  <si>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</si>
  <si>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</si>
  <si>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</si>
  <si>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</si>
  <si>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</si>
  <si>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</si>
  <si>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</si>
  <si>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</si>
  <si>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</si>
  <si>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</si>
  <si>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</si>
  <si>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</si>
  <si>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</si>
  <si>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</si>
  <si>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</si>
  <si>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</si>
  <si>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</si>
  <si>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</si>
  <si>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</si>
  <si>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</si>
  <si>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</si>
  <si>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</si>
  <si>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</si>
  <si>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</si>
  <si>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</si>
  <si>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</si>
  <si>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</si>
  <si>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</si>
  <si>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</si>
  <si>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</si>
  <si>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</si>
  <si>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</si>
  <si>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</si>
  <si>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</si>
  <si>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</si>
  <si>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</si>
  <si>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</si>
  <si>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</si>
  <si>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</si>
  <si>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</si>
  <si>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</si>
  <si>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</si>
  <si>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</si>
  <si>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</si>
  <si>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</si>
  <si>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</si>
  <si>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</si>
  <si>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</si>
  <si>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</si>
  <si>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</si>
  <si>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</si>
  <si>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</si>
  <si>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</si>
  <si>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</si>
  <si>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</si>
  <si>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</si>
  <si>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</si>
  <si>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</si>
  <si>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</si>
  <si>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</si>
  <si>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</si>
  <si>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</si>
  <si>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</si>
  <si>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</si>
  <si>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</si>
  <si>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</si>
  <si>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</si>
  <si>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</si>
  <si>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</si>
  <si>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</si>
  <si>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</si>
  <si>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</si>
  <si>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</si>
  <si>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</si>
  <si>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</si>
  <si>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</si>
  <si>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</si>
  <si>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</si>
  <si>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</si>
  <si>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</si>
  <si>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</si>
  <si>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</si>
  <si>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</si>
  <si>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</si>
  <si>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</si>
  <si>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</si>
  <si>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</si>
  <si>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</si>
  <si>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</si>
  <si>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</si>
  <si>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</si>
  <si>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</si>
  <si>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</si>
  <si>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</si>
  <si>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</si>
  <si>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</si>
  <si>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</si>
  <si>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</si>
  <si>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</si>
  <si>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</si>
  <si>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</si>
  <si>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</si>
  <si>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</si>
  <si>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</si>
  <si>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</si>
  <si>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</si>
  <si>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</si>
  <si>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</si>
  <si>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</si>
  <si>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</si>
  <si>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</si>
  <si>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</si>
  <si>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</si>
  <si>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</si>
  <si>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</si>
  <si>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</si>
  <si>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</si>
  <si>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</si>
  <si>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</si>
  <si>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</si>
  <si>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</si>
  <si>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</si>
  <si>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</si>
  <si>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</si>
  <si>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</si>
  <si>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</si>
  <si>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</si>
  <si>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</si>
  <si>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</si>
  <si>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</si>
  <si>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</si>
  <si>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</si>
  <si>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</si>
  <si>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</si>
  <si>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</si>
  <si>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</si>
  <si>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</si>
  <si>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</si>
  <si>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</si>
  <si>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</si>
  <si>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</si>
  <si>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</si>
  <si>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</si>
  <si>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</si>
  <si>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</si>
  <si>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</si>
  <si>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</si>
  <si>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</si>
  <si>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</si>
  <si>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</si>
  <si>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</si>
  <si>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</si>
  <si>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</si>
  <si>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</si>
  <si>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</si>
  <si>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</si>
  <si>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</si>
  <si>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</si>
  <si>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</si>
  <si>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</si>
  <si>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</si>
  <si>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</si>
  <si>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</si>
  <si>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</si>
  <si>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</si>
  <si>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</si>
  <si>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</si>
  <si>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</si>
  <si>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</si>
  <si>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</si>
  <si>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</si>
  <si>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</si>
  <si>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</si>
  <si>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</si>
  <si>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</si>
  <si>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</si>
  <si>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</si>
  <si>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</si>
  <si>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</si>
  <si>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</si>
  <si>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</si>
  <si>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</si>
  <si>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</si>
  <si>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</si>
  <si>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</si>
  <si>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</si>
  <si>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</si>
  <si>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</si>
  <si>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</si>
  <si>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</si>
  <si>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</si>
  <si>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</si>
  <si>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</si>
  <si>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</si>
  <si>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</si>
  <si>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</si>
  <si>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</si>
  <si>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</si>
  <si>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</si>
  <si>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</si>
  <si>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</si>
  <si>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</si>
  <si>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</si>
  <si>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</si>
  <si>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</si>
  <si>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</si>
  <si>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</si>
  <si>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</si>
  <si>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</si>
  <si>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</si>
  <si>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</si>
  <si>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</si>
  <si>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</si>
  <si>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</si>
  <si>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</si>
  <si>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</si>
  <si>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</si>
  <si>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</si>
  <si>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</si>
  <si>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</si>
  <si>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</si>
  <si>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</si>
  <si>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</si>
  <si>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</si>
  <si>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</si>
  <si>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</si>
  <si>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</si>
  <si>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</si>
  <si>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</si>
  <si>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</si>
  <si>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</si>
  <si>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</si>
  <si>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</si>
  <si>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</si>
  <si>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</si>
  <si>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</si>
  <si>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</si>
  <si>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</si>
  <si>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</si>
  <si>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</si>
  <si>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</si>
  <si>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</si>
  <si>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</si>
  <si>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</si>
  <si>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</si>
  <si>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</si>
  <si>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</si>
  <si>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</si>
  <si>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</si>
  <si>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</si>
  <si>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</si>
  <si>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</si>
  <si>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</si>
  <si>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</si>
  <si>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</si>
  <si>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</si>
  <si>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</si>
  <si>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</si>
  <si>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</si>
  <si>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</si>
  <si>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</si>
  <si>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</si>
  <si>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</si>
  <si>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</si>
  <si>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</si>
  <si>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</si>
  <si>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</si>
  <si>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</si>
  <si>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</si>
  <si>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</si>
  <si>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</si>
  <si>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</si>
  <si>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</si>
  <si>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</si>
  <si>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</si>
  <si>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</si>
  <si>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</si>
  <si>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</si>
  <si>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</si>
  <si>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</si>
  <si>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</si>
  <si>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</si>
  <si>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</si>
  <si>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</si>
  <si>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</si>
  <si>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</si>
  <si>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</si>
  <si>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</si>
  <si>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</si>
  <si>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</si>
  <si>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</si>
  <si>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</si>
  <si>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</si>
  <si>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</si>
  <si>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</si>
  <si>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</si>
  <si>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</si>
  <si>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</si>
  <si>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</si>
  <si>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</si>
  <si>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</si>
  <si>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</si>
  <si>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</si>
  <si>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</si>
  <si>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</si>
  <si>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</si>
  <si>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</si>
  <si>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</si>
  <si>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</si>
  <si>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</si>
  <si>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</si>
  <si>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</si>
  <si>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</si>
  <si>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</si>
  <si>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</si>
  <si>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</si>
  <si>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</si>
  <si>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</si>
  <si>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</si>
  <si>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</si>
  <si>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</si>
  <si>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</si>
  <si>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</si>
  <si>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</si>
  <si>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</si>
  <si>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</si>
  <si>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</si>
  <si>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</si>
  <si>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</si>
  <si>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</si>
  <si>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</si>
  <si>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</si>
  <si>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</si>
  <si>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</si>
  <si>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</si>
  <si>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</si>
  <si>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</si>
  <si>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</si>
  <si>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</si>
  <si>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</si>
  <si>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</si>
  <si>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</si>
  <si>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</si>
  <si>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</si>
  <si>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</si>
  <si>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</si>
  <si>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</si>
  <si>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</si>
  <si>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</si>
  <si>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</si>
  <si>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</si>
  <si>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</si>
  <si>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</si>
  <si>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</si>
  <si>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</si>
  <si>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</si>
  <si>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</si>
  <si>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</si>
  <si>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</si>
  <si>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</si>
  <si>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</si>
  <si>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</si>
  <si>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</si>
  <si>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</si>
  <si>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</si>
  <si>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</si>
  <si>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</si>
  <si>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</si>
  <si>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</si>
  <si>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</si>
  <si>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</si>
  <si>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</si>
  <si>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</si>
  <si>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</si>
  <si>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</si>
  <si>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</si>
  <si>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</si>
  <si>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</si>
  <si>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</si>
  <si>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</si>
  <si>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</si>
  <si>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</si>
  <si>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</si>
  <si>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</si>
  <si>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</si>
  <si>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</si>
  <si>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</si>
  <si>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</si>
  <si>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</si>
  <si>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</si>
  <si>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</si>
  <si>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</si>
  <si>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</si>
  <si>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</si>
  <si>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</si>
  <si>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</si>
  <si>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</si>
  <si>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</si>
  <si>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</si>
  <si>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</si>
  <si>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</si>
  <si>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</si>
  <si>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</si>
  <si>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</si>
  <si>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</si>
  <si>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</si>
  <si>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</si>
  <si>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</si>
  <si>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</si>
  <si>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</si>
  <si>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</si>
  <si>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</si>
  <si>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</si>
  <si>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</si>
  <si>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</si>
  <si>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</si>
  <si>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</si>
  <si>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</si>
  <si>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</si>
  <si>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</si>
  <si>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</si>
  <si>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</si>
  <si>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</si>
  <si>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</si>
  <si>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</si>
  <si>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</si>
  <si>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</si>
  <si>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</si>
  <si>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</si>
  <si>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</si>
  <si>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</si>
  <si>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</si>
  <si>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</si>
  <si>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</si>
  <si>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</si>
  <si>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</si>
  <si>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</si>
  <si>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</si>
  <si>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</si>
  <si>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</si>
  <si>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</si>
  <si>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</si>
  <si>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</si>
  <si>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</si>
  <si>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</si>
  <si>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</si>
  <si>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</si>
  <si>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</si>
  <si>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</si>
  <si>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</si>
  <si>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</si>
  <si>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</si>
  <si>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</si>
  <si>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</si>
  <si>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</si>
  <si>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</si>
  <si>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</si>
  <si>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</si>
  <si>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</si>
  <si>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</si>
  <si>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</si>
  <si>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</si>
  <si>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</si>
  <si>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</si>
  <si>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</si>
  <si>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</si>
  <si>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</si>
  <si>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</si>
  <si>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</si>
  <si>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</si>
  <si>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</si>
  <si>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</si>
  <si>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</si>
  <si>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</si>
  <si>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</si>
  <si>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</si>
  <si>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</si>
  <si>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</si>
  <si>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</si>
  <si>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</si>
  <si>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</si>
  <si>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</si>
  <si>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</si>
  <si>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</si>
  <si>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</si>
  <si>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</si>
  <si>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</si>
  <si>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</si>
  <si>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</si>
  <si>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</si>
  <si>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</si>
  <si>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</si>
  <si>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</si>
  <si>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</si>
  <si>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</si>
  <si>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</si>
  <si>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</si>
  <si>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</si>
  <si>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</si>
  <si>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</si>
  <si>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</si>
  <si>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</si>
  <si>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</si>
  <si>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</si>
  <si>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</si>
  <si>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</si>
  <si>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</si>
  <si>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</si>
  <si>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</si>
  <si>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</si>
  <si>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</si>
  <si>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</si>
  <si>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</si>
  <si>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</si>
  <si>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</si>
  <si>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</si>
  <si>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</si>
  <si>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</si>
  <si>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</si>
  <si>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</si>
  <si>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</si>
  <si>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</si>
  <si>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</si>
  <si>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</si>
  <si>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</si>
  <si>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</si>
  <si>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</si>
  <si>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</si>
  <si>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</si>
  <si>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</si>
  <si>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</si>
  <si>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</si>
  <si>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</si>
  <si>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</si>
  <si>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</si>
  <si>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</si>
  <si>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</si>
  <si>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</si>
  <si>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</si>
  <si>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</si>
  <si>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</si>
  <si>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</si>
  <si>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</si>
  <si>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</si>
  <si>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</si>
  <si>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</si>
  <si>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</si>
  <si>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</si>
  <si>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</si>
  <si>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</si>
  <si>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</si>
  <si>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</si>
  <si>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</si>
  <si>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</si>
  <si>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</si>
  <si>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</si>
  <si>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</si>
  <si>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</si>
  <si>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</si>
  <si>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</si>
  <si>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</si>
  <si>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</si>
  <si>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</si>
  <si>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</si>
  <si>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</si>
  <si>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</si>
  <si>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</si>
  <si>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</si>
  <si>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</si>
  <si>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</si>
  <si>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</si>
  <si>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</si>
  <si>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</si>
  <si>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</si>
  <si>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</si>
  <si>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</si>
  <si>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</si>
  <si>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</si>
  <si>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</si>
  <si>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</si>
  <si>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</si>
  <si>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</si>
  <si>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</si>
  <si>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</si>
  <si>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</si>
  <si>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</si>
  <si>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</si>
  <si>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</si>
  <si>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</si>
  <si>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</si>
  <si>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</si>
  <si>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</si>
  <si>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</si>
  <si>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</si>
  <si>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</si>
  <si>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</si>
  <si>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</si>
  <si>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</si>
  <si>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注：本表详细反映2022年一般公共预算本级支出情况，按预算法要求细化到功能分类项级科目。</t>
  </si>
  <si>
    <t>表3</t>
  </si>
  <si>
    <t xml:space="preserve">2023年一般公共预算转移支付支出执行表 </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</si>
  <si>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</si>
  <si>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</si>
  <si>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</si>
  <si>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</si>
  <si>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</si>
  <si>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</si>
  <si>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</si>
  <si>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</si>
  <si>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</si>
  <si>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</si>
  <si>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</si>
  <si>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</si>
  <si>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</si>
  <si>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</si>
  <si>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</si>
  <si>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</si>
  <si>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</si>
  <si>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</si>
  <si>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</si>
  <si>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</si>
  <si>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</si>
  <si>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</si>
  <si>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</si>
  <si>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</si>
  <si>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</si>
  <si>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</si>
  <si>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</si>
  <si>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</si>
  <si>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</si>
  <si>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</si>
  <si>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</si>
  <si>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</si>
  <si>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</si>
  <si>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</si>
  <si>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</si>
  <si>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</si>
  <si>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</si>
  <si>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</si>
  <si>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</si>
  <si>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</si>
  <si>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</si>
  <si>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</si>
  <si>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</si>
  <si>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</si>
  <si>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</si>
  <si>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</si>
  <si>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</si>
  <si>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</si>
  <si>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</si>
  <si>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</si>
  <si>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</si>
  <si>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</si>
  <si>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</si>
  <si>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</si>
  <si>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</si>
  <si>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</si>
  <si>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注：1.本表中项目为区对乡镇转移支付全部项目，包括年度中上级增加的转移支付项目。
    2.年度执行中由于上级转移支付增加，统筹上年结转等来源，区对乡镇转移支付规模较年初有所增加。</t>
  </si>
  <si>
    <t>表5</t>
  </si>
  <si>
    <t>2023年政府性基金预算收支执行表</t>
  </si>
  <si>
    <t>收        入</t>
  </si>
  <si>
    <t>执行数
为变动
预算数的%</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</si>
  <si>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</si>
  <si>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</si>
  <si>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</si>
  <si>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</si>
  <si>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</si>
  <si>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</si>
  <si>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</si>
  <si>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</si>
  <si>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</si>
  <si>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</si>
  <si>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</si>
  <si>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</si>
  <si>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</si>
  <si>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</si>
  <si>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</si>
  <si>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</si>
  <si>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</si>
  <si>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</si>
  <si>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</si>
  <si>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</si>
  <si>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</si>
  <si>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</si>
  <si>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</si>
  <si>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</si>
  <si>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</si>
  <si>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</si>
  <si>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注：1.本表直观反映2022年政府性基金预算收入与支出的平衡关系。
    2.收入总计（本级收入合计+转移性收入合计）=支出总计（本级支出合计+转移性支出合计）。</t>
  </si>
  <si>
    <t>表6</t>
  </si>
  <si>
    <t>2023年政府性基金预算本级支出执行表</t>
  </si>
  <si>
    <t>社会保障和就业支出</t>
  </si>
  <si>
    <t>大中型水库移民后期扶持基金支出</t>
  </si>
  <si>
    <t>移民补助</t>
  </si>
  <si>
    <t>基础设施建设和经济发展</t>
  </si>
  <si>
    <t>城乡社区支出</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</si>
  <si>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</si>
  <si>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</si>
  <si>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</si>
  <si>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</si>
  <si>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</si>
  <si>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</si>
  <si>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</si>
  <si>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</si>
  <si>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</si>
  <si>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</si>
  <si>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</si>
  <si>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</si>
  <si>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</si>
  <si>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农林水支出</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</si>
  <si>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</si>
  <si>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</si>
  <si>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</si>
  <si>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</si>
  <si>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</si>
  <si>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</si>
  <si>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</si>
  <si>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</si>
  <si>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</si>
  <si>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</si>
  <si>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</si>
  <si>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</si>
  <si>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</si>
  <si>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</si>
  <si>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</si>
  <si>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债务付息支出</t>
  </si>
  <si>
    <t>地方政府专项债务付息支出</t>
  </si>
  <si>
    <t>国有土地使用权出让金债务付息支出</t>
  </si>
  <si>
    <t>土地储备专项债券付息支出</t>
  </si>
  <si>
    <t>其他地方自行试点项目收益专项债券付息支出</t>
  </si>
  <si>
    <t>债务发行费用支出</t>
  </si>
  <si>
    <t>地方政府专项债务发行费用支出</t>
  </si>
  <si>
    <t>国有土地使用权出让金债务发行费用支出</t>
  </si>
  <si>
    <t>其他地方自行试点项目收益专项债券发行费用支出</t>
  </si>
  <si>
    <t>表7</t>
  </si>
  <si>
    <t xml:space="preserve">2023年政府性基金转移支付收支执行表 </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</si>
  <si>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</si>
  <si>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</si>
  <si>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</si>
  <si>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</si>
  <si>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</si>
  <si>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</si>
  <si>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</si>
  <si>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</si>
  <si>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</si>
  <si>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</si>
  <si>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</si>
  <si>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</si>
  <si>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</si>
  <si>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2023年区级政府性基金转移支付支出执行表 </t>
  </si>
  <si>
    <t>乡       镇</t>
  </si>
  <si>
    <t>表9</t>
  </si>
  <si>
    <t xml:space="preserve">2023年政府性基金转移支付支出执行表 </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</si>
  <si>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</si>
  <si>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</si>
  <si>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</si>
  <si>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</si>
  <si>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</si>
  <si>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</si>
  <si>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</si>
  <si>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</si>
  <si>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</si>
  <si>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</si>
  <si>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</si>
  <si>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2023年国有资本经营预算收支执行表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</si>
  <si>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</si>
  <si>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</si>
  <si>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</si>
  <si>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</si>
  <si>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</si>
  <si>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</si>
  <si>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</si>
  <si>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</si>
  <si>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</si>
  <si>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</si>
  <si>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</si>
  <si>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</si>
  <si>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</si>
  <si>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</si>
  <si>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</si>
  <si>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</si>
  <si>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</si>
  <si>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</si>
  <si>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</si>
  <si>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</si>
  <si>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注：1.本表直观反映2022年国有资本经营预算收入与支出的平衡关系。
    2.收入总计（本级收入合计+转移性收入合计）=支出总计（本级支出合计+转移性支出合计）。
    </t>
  </si>
  <si>
    <t>表11</t>
  </si>
  <si>
    <t>2023年社会保险基金预算收支执行表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</si>
  <si>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</si>
  <si>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</si>
  <si>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</si>
  <si>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</si>
  <si>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</si>
  <si>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</si>
  <si>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</si>
  <si>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</si>
  <si>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</si>
  <si>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</si>
  <si>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</si>
  <si>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</si>
  <si>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</si>
  <si>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</si>
  <si>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</si>
  <si>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</si>
  <si>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</si>
  <si>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备注：社会保险基金实行全市统筹的财政体制，相关数据由全市统一编制并向社会公开，我区以空表列示。</t>
  </si>
  <si>
    <t xml:space="preserve">      </t>
  </si>
  <si>
    <t>表12</t>
  </si>
  <si>
    <t>2023年社会保险基金预算结余执行表</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</si>
  <si>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</si>
  <si>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</si>
  <si>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</si>
  <si>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</si>
  <si>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</si>
  <si>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</si>
  <si>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</si>
  <si>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</si>
  <si>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</si>
  <si>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</si>
  <si>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</si>
  <si>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</si>
  <si>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</si>
  <si>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</si>
  <si>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</si>
  <si>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</si>
  <si>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</si>
  <si>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</si>
  <si>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</si>
  <si>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</si>
  <si>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2024年一般公共预算收支预算表 </t>
  </si>
  <si>
    <t xml:space="preserve">    地方政府债券还本支出(再融资）</t>
  </si>
  <si>
    <t>五、地方政府债务收入</t>
  </si>
  <si>
    <t>四、地方政府债务转贷支出</t>
  </si>
  <si>
    <t xml:space="preserve">注：1.本表直观反映2023年一般公共预算收入与支出的平衡关系。
    2.收入总计（本级收入合计+转移性收入合计）=支出总计（本级支出合计+转移性支出合计）。
   </t>
  </si>
  <si>
    <t>表14</t>
  </si>
  <si>
    <t xml:space="preserve">2024年一般公共预算支出预算表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</si>
  <si>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</si>
  <si>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一般公共服务支出</t>
  </si>
  <si>
    <t xml:space="preserve">  预备费</t>
  </si>
  <si>
    <t>注：本表详细反映2023年一般公共预算支出情况，按预算法要求细化到功能分类项级科目。</t>
  </si>
  <si>
    <t>表15</t>
  </si>
  <si>
    <t xml:space="preserve">2024年一般公共预算本级支出预算表 </t>
  </si>
  <si>
    <t>（按功能分类科目的基本支出和项目支出）</t>
  </si>
  <si>
    <t>项         目</t>
  </si>
  <si>
    <t>预 算 数</t>
  </si>
  <si>
    <t>小计</t>
  </si>
  <si>
    <t>基本支出</t>
  </si>
  <si>
    <t>项目支出</t>
  </si>
  <si>
    <t>支出合计</t>
  </si>
  <si>
    <t>外交支出</t>
  </si>
  <si>
    <t>国防支出</t>
  </si>
  <si>
    <t>公共安全支出</t>
  </si>
  <si>
    <t>教育支出</t>
  </si>
  <si>
    <t>科学技术支出</t>
  </si>
  <si>
    <t>文化旅游体育与传媒支出</t>
  </si>
  <si>
    <t>卫生健康支出</t>
  </si>
  <si>
    <t>节能环保支出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</si>
  <si>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</si>
  <si>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</si>
  <si>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</si>
  <si>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</si>
  <si>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</si>
  <si>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</si>
  <si>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</si>
  <si>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</si>
  <si>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</si>
  <si>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</si>
  <si>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</si>
  <si>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</si>
  <si>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2024年一般公共预算基本支出预算表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</si>
  <si>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</si>
  <si>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</si>
  <si>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</si>
  <si>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</si>
  <si>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</si>
  <si>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</si>
  <si>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</si>
  <si>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</si>
  <si>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</si>
  <si>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</si>
  <si>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</si>
  <si>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</si>
  <si>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</si>
  <si>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</si>
  <si>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</si>
  <si>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</si>
  <si>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</si>
  <si>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</si>
  <si>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</si>
  <si>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</si>
  <si>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</si>
  <si>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</si>
  <si>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</si>
  <si>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</si>
  <si>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</si>
  <si>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</si>
  <si>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</si>
  <si>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</si>
  <si>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</si>
  <si>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</si>
  <si>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</si>
  <si>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</si>
  <si>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</si>
  <si>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</si>
  <si>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</si>
  <si>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</si>
  <si>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</si>
  <si>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</si>
  <si>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</si>
  <si>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</si>
  <si>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</si>
  <si>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</si>
  <si>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</si>
  <si>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</si>
  <si>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</si>
  <si>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</si>
  <si>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</si>
  <si>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</si>
  <si>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</si>
  <si>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</si>
  <si>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</si>
  <si>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</si>
  <si>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</si>
  <si>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</si>
  <si>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</si>
  <si>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</si>
  <si>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</si>
  <si>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</si>
  <si>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</si>
  <si>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</si>
  <si>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</si>
  <si>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</si>
  <si>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</si>
  <si>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</si>
  <si>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</si>
  <si>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</si>
  <si>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</si>
  <si>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</si>
  <si>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</si>
  <si>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表17</t>
  </si>
  <si>
    <t xml:space="preserve">2024年一般公共预算转移支付支出预算表 </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</si>
  <si>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</si>
  <si>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</si>
  <si>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</si>
  <si>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</si>
  <si>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</si>
  <si>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</si>
  <si>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</si>
  <si>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</si>
  <si>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</si>
  <si>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</si>
  <si>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</si>
  <si>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</si>
  <si>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</si>
  <si>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</si>
  <si>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</si>
  <si>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</si>
  <si>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</si>
  <si>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</si>
  <si>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</si>
  <si>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</si>
  <si>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 xml:space="preserve">2024年政府性基金预算收支预算表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</si>
  <si>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</si>
  <si>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</si>
  <si>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</si>
  <si>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</si>
  <si>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</si>
  <si>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</si>
  <si>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</si>
  <si>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</si>
  <si>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</si>
  <si>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</si>
  <si>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</si>
  <si>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</si>
  <si>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</si>
  <si>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表20</t>
  </si>
  <si>
    <t xml:space="preserve">2024年政府性基金预算本级支出预算表 </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</si>
  <si>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</si>
  <si>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</si>
  <si>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</si>
  <si>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</si>
  <si>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</si>
  <si>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</si>
  <si>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注：本表详细反映2023年政府性基金预算本级支出安排情况，按《预算法》要求细化到功能分类项级科目。</t>
  </si>
  <si>
    <t>表21</t>
  </si>
  <si>
    <t>2024年政府性基金转移支付收支预算表</t>
  </si>
  <si>
    <t xml:space="preserve">   农村公路日常养护补助</t>
  </si>
  <si>
    <t xml:space="preserve">   铁路沿线安全环境治理</t>
  </si>
  <si>
    <t xml:space="preserve">   地质灾害治理工作</t>
  </si>
  <si>
    <t xml:space="preserve">   三峡后续工作</t>
  </si>
  <si>
    <t>注：2023年政府性基金年初预算无区对乡镇转移支付支出。</t>
  </si>
  <si>
    <t>表22</t>
  </si>
  <si>
    <t xml:space="preserve">2024年政府性基金预算转移支付支出预算表 </t>
  </si>
  <si>
    <t>乡      镇</t>
  </si>
  <si>
    <t>表23</t>
  </si>
  <si>
    <t>9.国家重大水利工程建设基金</t>
  </si>
  <si>
    <t>表24</t>
  </si>
  <si>
    <t xml:space="preserve">2024年国有资本经营预算收支预算表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</si>
  <si>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</si>
  <si>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</si>
  <si>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</si>
  <si>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</si>
  <si>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</si>
  <si>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</si>
  <si>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</si>
  <si>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</si>
  <si>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</si>
  <si>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</si>
  <si>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注：1.本表直观反映2023年国有资本经营预算收入与支出的平衡关系。
    2.收入总计（本级收入合计+转移性收入合计）=支出总计（本级支出合计+转移性支出合计）。
   </t>
  </si>
  <si>
    <t>表25</t>
  </si>
  <si>
    <t>2024年社会保险基金预算收支预算表</t>
  </si>
  <si>
    <t>表26</t>
  </si>
  <si>
    <t>2024年社会保险基金预算结余预算表</t>
  </si>
  <si>
    <t>2024年预算数</t>
  </si>
  <si>
    <t>执行数为上年
执行数的%</t>
  </si>
  <si>
    <t>表27</t>
  </si>
  <si>
    <t>2024年“三公”经费预算表</t>
  </si>
  <si>
    <t>总计</t>
  </si>
  <si>
    <t>因公出国（境）费用</t>
  </si>
  <si>
    <t>公务用车购置及运行费</t>
  </si>
  <si>
    <t>公务接待费</t>
  </si>
  <si>
    <t>公务用车购置</t>
  </si>
  <si>
    <t>公务用车运行维护费</t>
  </si>
  <si>
    <t>注：经汇总，2024年部门“三公”经费预算较2023年增加，是由于以前年度车辆运行维护费在往来经费中列支，未反应在一般公共预算中，我镇将严格落实中央八项规定，继续落实“过紧日子”要求，严格控
   制“三公”经费支出预算。</t>
  </si>
  <si>
    <t>表28</t>
  </si>
  <si>
    <t>珍溪镇2023年地方政府债券使用情况表</t>
  </si>
  <si>
    <t>序号</t>
  </si>
  <si>
    <t>项目名称</t>
  </si>
  <si>
    <t>项目领域</t>
  </si>
  <si>
    <t>项目主管部门</t>
  </si>
  <si>
    <t>债券性质</t>
  </si>
  <si>
    <t>债券规模</t>
  </si>
  <si>
    <t>发行时间（年/月）</t>
  </si>
  <si>
    <t>已拨付金额</t>
  </si>
  <si>
    <t>拨付进度</t>
  </si>
  <si>
    <t>合计</t>
  </si>
  <si>
    <t>表29</t>
  </si>
  <si>
    <t>珍溪镇2024年年初新增地方政府债券资金安排表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</si>
  <si>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</si>
  <si>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</si>
  <si>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注：本表反映本级当年提前下达的新增地方政府债券资金使用安排，由县级以上地方各级财政部门在本级人民代表大会批准预算后二十日内公开，我区无提前下达的新增地方政府债券资金。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</si>
</sst>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_);[Red]\(0.0\)"/>
    <numFmt numFmtId="178" formatCode="yyyy&quot;年&quot;m&quot;月&quot;;@"/>
    <numFmt numFmtId="179" formatCode="0_ "/>
    <numFmt numFmtId="180" formatCode="0.0"/>
    <numFmt numFmtId="181" formatCode="0_);[Red]\(0\)"/>
    <numFmt numFmtId="182" formatCode="#,##0_);[Red]\(#,##0\)"/>
    <numFmt numFmtId="183" formatCode="0.00_ "/>
    <numFmt numFmtId="184" formatCode="_ * #,##0_ ;_ * \-#,##0_ ;_ * &quot;-&quot;??_ ;_ @_ "/>
    <numFmt numFmtId="185" formatCode="0.0_ "/>
    <numFmt numFmtId="186" formatCode="0.0%"/>
    <numFmt numFmtId="187" formatCode="#,##0.0_ "/>
  </numFmts>
  <fonts count="102">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font>
    <font>
      <sz val="10"/>
      <name val="仿宋_GB2312"/>
      <charset val="134"/>
    </font>
    <font>
      <sz val="11"/>
      <color theme="1"/>
      <name val="宋体"/>
      <charset val="134"/>
    </font>
    <font>
      <sz val="11"/>
      <name val="黑体"/>
      <charset val="134"/>
    </font>
    <font>
      <b/>
      <sz val="11"/>
      <name val="宋体"/>
      <charset val="134"/>
      <scheme val="minor"/>
    </font>
    <font>
      <sz val="12"/>
      <name val="宋体"/>
      <charset val="134"/>
      <scheme val="minor"/>
    </font>
    <font>
      <u/>
      <sz val="10"/>
      <name val="宋体"/>
      <charset val="134"/>
    </font>
    <font>
      <b/>
      <sz val="18"/>
      <color theme="1"/>
      <name val="宋体"/>
      <charset val="134"/>
      <scheme val="minor"/>
    </font>
    <font>
      <sz val="9"/>
      <color theme="1"/>
      <name val="宋体"/>
      <charset val="134"/>
    </font>
    <font>
      <sz val="10"/>
      <color indexed="8"/>
      <name val="宋体"/>
      <charset val="134"/>
    </font>
    <font>
      <b/>
      <sz val="12"/>
      <name val="宋体"/>
      <charset val="134"/>
    </font>
    <font>
      <sz val="12"/>
      <color rgb="FFFF0000"/>
      <name val="宋体"/>
      <charset val="134"/>
    </font>
    <font>
      <sz val="12"/>
      <color theme="1"/>
      <name val="宋体"/>
      <charset val="134"/>
    </font>
    <font>
      <sz val="10"/>
      <name val="Arial"/>
      <charset val="134"/>
    </font>
    <font>
      <sz val="12"/>
      <name val="方正楷体_GBK"/>
      <charset val="134"/>
    </font>
    <font>
      <b/>
      <sz val="16"/>
      <name val="黑体"/>
      <charset val="134"/>
    </font>
    <font>
      <sz val="18"/>
      <color indexed="8"/>
      <name val="方正黑体_GBK"/>
      <charset val="134"/>
    </font>
    <font>
      <b/>
      <sz val="11"/>
      <color theme="1"/>
      <name val="宋体"/>
      <charset val="134"/>
    </font>
    <font>
      <b/>
      <sz val="11"/>
      <color theme="1"/>
      <name val="宋体"/>
      <charset val="134"/>
      <scheme val="minor"/>
    </font>
    <font>
      <sz val="14"/>
      <color theme="1"/>
      <name val="宋体"/>
      <charset val="134"/>
      <scheme val="minor"/>
    </font>
    <font>
      <b/>
      <sz val="10"/>
      <name val="宋体"/>
      <charset val="134"/>
      <scheme val="minor"/>
    </font>
    <font>
      <b/>
      <sz val="12"/>
      <name val="仿宋_GB2312"/>
      <charset val="134"/>
    </font>
    <font>
      <sz val="14"/>
      <name val="方正黑体_GBK"/>
      <charset val="134"/>
    </font>
    <font>
      <b/>
      <sz val="10"/>
      <color theme="1"/>
      <name val="宋体"/>
      <charset val="134"/>
      <scheme val="minor"/>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b/>
      <sz val="10"/>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8"/>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4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0" fillId="3" borderId="21" applyNumberFormat="0" applyFont="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22" applyNumberFormat="0" applyFill="0" applyAlignment="0" applyProtection="0">
      <alignment vertical="center"/>
    </xf>
    <xf numFmtId="0" fontId="73" fillId="0" borderId="22" applyNumberFormat="0" applyFill="0" applyAlignment="0" applyProtection="0">
      <alignment vertical="center"/>
    </xf>
    <xf numFmtId="0" fontId="74" fillId="0" borderId="23" applyNumberFormat="0" applyFill="0" applyAlignment="0" applyProtection="0">
      <alignment vertical="center"/>
    </xf>
    <xf numFmtId="0" fontId="74" fillId="0" borderId="0" applyNumberFormat="0" applyFill="0" applyBorder="0" applyAlignment="0" applyProtection="0">
      <alignment vertical="center"/>
    </xf>
    <xf numFmtId="0" fontId="75" fillId="4" borderId="24" applyNumberFormat="0" applyAlignment="0" applyProtection="0">
      <alignment vertical="center"/>
    </xf>
    <xf numFmtId="0" fontId="76" fillId="5" borderId="25" applyNumberFormat="0" applyAlignment="0" applyProtection="0">
      <alignment vertical="center"/>
    </xf>
    <xf numFmtId="0" fontId="77" fillId="5" borderId="24" applyNumberFormat="0" applyAlignment="0" applyProtection="0">
      <alignment vertical="center"/>
    </xf>
    <xf numFmtId="0" fontId="78" fillId="6" borderId="26" applyNumberFormat="0" applyAlignment="0" applyProtection="0">
      <alignment vertical="center"/>
    </xf>
    <xf numFmtId="0" fontId="79" fillId="0" borderId="27" applyNumberFormat="0" applyFill="0" applyAlignment="0" applyProtection="0">
      <alignment vertical="center"/>
    </xf>
    <xf numFmtId="0" fontId="80" fillId="0" borderId="28" applyNumberFormat="0" applyFill="0" applyAlignment="0" applyProtection="0">
      <alignment vertical="center"/>
    </xf>
    <xf numFmtId="0" fontId="81" fillId="7" borderId="0" applyNumberFormat="0" applyBorder="0" applyAlignment="0" applyProtection="0">
      <alignment vertical="center"/>
    </xf>
    <xf numFmtId="0" fontId="82" fillId="8" borderId="0" applyNumberFormat="0" applyBorder="0" applyAlignment="0" applyProtection="0">
      <alignment vertical="center"/>
    </xf>
    <xf numFmtId="0" fontId="83" fillId="9" borderId="0" applyNumberFormat="0" applyBorder="0" applyAlignment="0" applyProtection="0">
      <alignment vertical="center"/>
    </xf>
    <xf numFmtId="0" fontId="84" fillId="10" borderId="0" applyNumberFormat="0" applyBorder="0" applyAlignment="0" applyProtection="0">
      <alignment vertical="center"/>
    </xf>
    <xf numFmtId="0" fontId="85" fillId="11" borderId="0" applyNumberFormat="0" applyBorder="0" applyAlignment="0" applyProtection="0">
      <alignment vertical="center"/>
    </xf>
    <xf numFmtId="0" fontId="85" fillId="12" borderId="0" applyNumberFormat="0" applyBorder="0" applyAlignment="0" applyProtection="0">
      <alignment vertical="center"/>
    </xf>
    <xf numFmtId="0" fontId="84" fillId="13" borderId="0" applyNumberFormat="0" applyBorder="0" applyAlignment="0" applyProtection="0">
      <alignment vertical="center"/>
    </xf>
    <xf numFmtId="0" fontId="84" fillId="14"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4" fillId="17" borderId="0" applyNumberFormat="0" applyBorder="0" applyAlignment="0" applyProtection="0">
      <alignment vertical="center"/>
    </xf>
    <xf numFmtId="0" fontId="84" fillId="18"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4" fillId="21" borderId="0" applyNumberFormat="0" applyBorder="0" applyAlignment="0" applyProtection="0">
      <alignment vertical="center"/>
    </xf>
    <xf numFmtId="0" fontId="84" fillId="2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4" fillId="25" borderId="0" applyNumberFormat="0" applyBorder="0" applyAlignment="0" applyProtection="0">
      <alignment vertical="center"/>
    </xf>
    <xf numFmtId="0" fontId="84" fillId="26"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4" fillId="29" borderId="0" applyNumberFormat="0" applyBorder="0" applyAlignment="0" applyProtection="0">
      <alignment vertical="center"/>
    </xf>
    <xf numFmtId="0" fontId="84"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4" fillId="33" borderId="0" applyNumberFormat="0" applyBorder="0" applyAlignment="0" applyProtection="0">
      <alignment vertical="center"/>
    </xf>
    <xf numFmtId="0" fontId="44" fillId="0" borderId="0" applyBorder="0">
      <alignment vertical="center"/>
    </xf>
    <xf numFmtId="9" fontId="17" fillId="0" borderId="0" applyFont="0" applyFill="0" applyBorder="0" applyAlignment="0" applyProtection="0"/>
    <xf numFmtId="0" fontId="86" fillId="0" borderId="29" applyNumberFormat="0" applyFill="0" applyAlignment="0" applyProtection="0">
      <alignment vertical="center"/>
    </xf>
    <xf numFmtId="0" fontId="87" fillId="0" borderId="30" applyNumberFormat="0" applyFill="0" applyAlignment="0" applyProtection="0">
      <alignment vertical="center"/>
    </xf>
    <xf numFmtId="0" fontId="88" fillId="0" borderId="31" applyNumberFormat="0" applyFill="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34" borderId="0" applyNumberFormat="0" applyBorder="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xf numFmtId="0" fontId="91" fillId="0" borderId="0">
      <alignment vertical="center"/>
    </xf>
    <xf numFmtId="0" fontId="17" fillId="0" borderId="0"/>
    <xf numFmtId="0" fontId="17" fillId="0" borderId="0"/>
    <xf numFmtId="0" fontId="17" fillId="0" borderId="0"/>
    <xf numFmtId="0" fontId="0" fillId="0" borderId="0">
      <alignment vertical="center"/>
    </xf>
    <xf numFmtId="0" fontId="3"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0" fillId="0" borderId="0">
      <alignment vertical="center"/>
    </xf>
    <xf numFmtId="0" fontId="14" fillId="0" borderId="0"/>
    <xf numFmtId="0" fontId="17" fillId="0" borderId="0">
      <alignment vertical="center"/>
    </xf>
    <xf numFmtId="0" fontId="17" fillId="0" borderId="0">
      <alignment vertical="center"/>
    </xf>
    <xf numFmtId="0" fontId="3" fillId="0" borderId="0">
      <alignment vertical="center"/>
    </xf>
    <xf numFmtId="0" fontId="3" fillId="0" borderId="0">
      <alignment vertical="center"/>
    </xf>
    <xf numFmtId="0" fontId="44" fillId="0" borderId="0"/>
    <xf numFmtId="0" fontId="44" fillId="0" borderId="0"/>
    <xf numFmtId="0" fontId="17" fillId="0" borderId="0">
      <alignment vertical="center"/>
    </xf>
    <xf numFmtId="0" fontId="92" fillId="35" borderId="0" applyNumberFormat="0" applyBorder="0" applyAlignment="0" applyProtection="0">
      <alignment vertical="center"/>
    </xf>
    <xf numFmtId="0" fontId="93" fillId="0" borderId="32" applyNumberFormat="0" applyFill="0" applyAlignment="0" applyProtection="0">
      <alignment vertical="center"/>
    </xf>
    <xf numFmtId="0" fontId="94" fillId="36" borderId="33" applyNumberFormat="0" applyAlignment="0" applyProtection="0">
      <alignment vertical="center"/>
    </xf>
    <xf numFmtId="0" fontId="95" fillId="37" borderId="34" applyNumberFormat="0" applyAlignment="0" applyProtection="0">
      <alignment vertical="center"/>
    </xf>
    <xf numFmtId="0"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0" borderId="35" applyNumberFormat="0" applyFill="0" applyAlignment="0" applyProtection="0">
      <alignment vertical="center"/>
    </xf>
    <xf numFmtId="43" fontId="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99" fillId="38" borderId="0" applyNumberFormat="0" applyBorder="0" applyAlignment="0" applyProtection="0">
      <alignment vertical="center"/>
    </xf>
    <xf numFmtId="0" fontId="100" fillId="36" borderId="36" applyNumberFormat="0" applyAlignment="0" applyProtection="0">
      <alignment vertical="center"/>
    </xf>
    <xf numFmtId="0" fontId="101" fillId="39" borderId="33" applyNumberFormat="0" applyAlignment="0" applyProtection="0">
      <alignment vertical="center"/>
    </xf>
    <xf numFmtId="0" fontId="44" fillId="0" borderId="0"/>
    <xf numFmtId="0" fontId="17" fillId="40" borderId="37" applyNumberFormat="0" applyFont="0" applyAlignment="0" applyProtection="0">
      <alignment vertical="center"/>
    </xf>
  </cellStyleXfs>
  <cellXfs count="385">
    <xf numFmtId="0" fontId="0" fillId="0" borderId="0" xfId="0">
      <alignment vertical="center"/>
    </xf>
    <xf numFmtId="0" fontId="1" fillId="0" borderId="0" xfId="89" applyFont="1" applyFill="1" applyAlignment="1">
      <alignment vertical="center"/>
    </xf>
    <xf numFmtId="0" fontId="2" fillId="0" borderId="0" xfId="89" applyFont="1" applyFill="1" applyAlignment="1">
      <alignment vertical="center"/>
    </xf>
    <xf numFmtId="0" fontId="3" fillId="0" borderId="0" xfId="89" applyFont="1" applyFill="1" applyAlignment="1">
      <alignment vertical="center"/>
    </xf>
    <xf numFmtId="0" fontId="4" fillId="0" borderId="0" xfId="60" applyFont="1" applyFill="1" applyAlignment="1"/>
    <xf numFmtId="0" fontId="5" fillId="0" borderId="0" xfId="89" applyFont="1" applyFill="1" applyBorder="1" applyAlignment="1">
      <alignment horizontal="center" vertical="center" wrapText="1"/>
    </xf>
    <xf numFmtId="0" fontId="6" fillId="0" borderId="0" xfId="89" applyFont="1" applyFill="1" applyBorder="1" applyAlignment="1">
      <alignment horizontal="right" vertical="center" wrapText="1"/>
    </xf>
    <xf numFmtId="0" fontId="7" fillId="0" borderId="1" xfId="89" applyFont="1" applyFill="1" applyBorder="1" applyAlignment="1">
      <alignment horizontal="center" vertical="center" wrapText="1"/>
    </xf>
    <xf numFmtId="0" fontId="8" fillId="0" borderId="1" xfId="89" applyFont="1" applyFill="1" applyBorder="1" applyAlignment="1">
      <alignment horizontal="center" vertical="center" wrapText="1"/>
    </xf>
    <xf numFmtId="0" fontId="8" fillId="0" borderId="1" xfId="89" applyFont="1" applyFill="1" applyBorder="1" applyAlignment="1">
      <alignment horizontal="left" vertical="center" wrapText="1"/>
    </xf>
    <xf numFmtId="0" fontId="8" fillId="0" borderId="1" xfId="89" applyFont="1" applyFill="1" applyBorder="1" applyAlignment="1">
      <alignment vertical="center" wrapText="1"/>
    </xf>
    <xf numFmtId="176" fontId="8" fillId="0" borderId="1" xfId="89" applyNumberFormat="1" applyFont="1" applyFill="1" applyBorder="1" applyAlignment="1">
      <alignment vertical="center" wrapText="1"/>
    </xf>
    <xf numFmtId="10" fontId="3" fillId="0" borderId="0" xfId="89" applyNumberFormat="1" applyFont="1" applyFill="1" applyAlignment="1">
      <alignment vertical="center"/>
    </xf>
    <xf numFmtId="0" fontId="6" fillId="0" borderId="0" xfId="89" applyFont="1" applyFill="1" applyBorder="1" applyAlignment="1">
      <alignment vertical="center" wrapText="1"/>
    </xf>
    <xf numFmtId="0" fontId="0" fillId="0" borderId="0" xfId="0" applyFill="1" applyAlignment="1"/>
    <xf numFmtId="0" fontId="9"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7" fontId="11" fillId="0" borderId="1" xfId="93" applyNumberFormat="1" applyFont="1" applyFill="1" applyBorder="1" applyAlignment="1">
      <alignment horizontal="left" vertical="center" wrapText="1"/>
    </xf>
    <xf numFmtId="0" fontId="0" fillId="0" borderId="1" xfId="0" applyFont="1" applyFill="1" applyBorder="1" applyAlignment="1">
      <alignment horizontal="left" vertical="center"/>
    </xf>
    <xf numFmtId="177" fontId="11" fillId="0" borderId="1" xfId="93"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78" fontId="0" fillId="0" borderId="1" xfId="0" applyNumberFormat="1" applyFont="1" applyFill="1" applyBorder="1" applyAlignment="1">
      <alignment horizontal="center" vertical="center"/>
    </xf>
    <xf numFmtId="179" fontId="0" fillId="0" borderId="1" xfId="0" applyNumberFormat="1" applyFill="1" applyBorder="1" applyAlignment="1">
      <alignment vertical="center"/>
    </xf>
    <xf numFmtId="0" fontId="0" fillId="0" borderId="1" xfId="0" applyFill="1" applyBorder="1" applyAlignment="1"/>
    <xf numFmtId="9" fontId="0" fillId="0" borderId="1" xfId="3" applyFont="1" applyFill="1" applyBorder="1" applyAlignment="1">
      <alignment vertical="center"/>
    </xf>
    <xf numFmtId="0" fontId="0" fillId="0" borderId="0" xfId="0" applyBorder="1">
      <alignment vertical="center"/>
    </xf>
    <xf numFmtId="2" fontId="12" fillId="0" borderId="0" xfId="63" applyNumberFormat="1" applyFont="1" applyFill="1" applyAlignment="1" applyProtection="1">
      <alignment horizontal="center" vertical="center"/>
    </xf>
    <xf numFmtId="2" fontId="12" fillId="0" borderId="0" xfId="63" applyNumberFormat="1" applyFont="1" applyFill="1" applyAlignment="1" applyProtection="1">
      <alignment vertical="center"/>
    </xf>
    <xf numFmtId="0" fontId="4" fillId="2" borderId="0" xfId="59" applyFont="1" applyFill="1" applyAlignment="1">
      <alignment horizontal="center" vertical="center"/>
    </xf>
    <xf numFmtId="0" fontId="4" fillId="2" borderId="0" xfId="59" applyFont="1" applyFill="1" applyAlignment="1">
      <alignment vertical="center"/>
    </xf>
    <xf numFmtId="0" fontId="4" fillId="2" borderId="0" xfId="59" applyFont="1" applyFill="1" applyBorder="1" applyAlignment="1">
      <alignment vertical="center" wrapText="1"/>
    </xf>
    <xf numFmtId="0" fontId="13" fillId="0" borderId="2" xfId="0" applyFont="1" applyFill="1" applyBorder="1" applyAlignment="1">
      <alignment horizontal="center" vertical="center" wrapText="1"/>
    </xf>
    <xf numFmtId="0" fontId="4" fillId="2" borderId="0" xfId="59"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0" fontId="14" fillId="2" borderId="0" xfId="59" applyFont="1" applyFill="1" applyAlignment="1">
      <alignment vertical="center" wrapText="1"/>
    </xf>
    <xf numFmtId="10" fontId="4" fillId="2" borderId="0" xfId="59" applyNumberFormat="1" applyFont="1" applyFill="1" applyBorder="1" applyAlignment="1">
      <alignment horizontal="right" vertical="center" wrapText="1"/>
    </xf>
    <xf numFmtId="0" fontId="4" fillId="2" borderId="0" xfId="59" applyFont="1" applyFill="1" applyBorder="1" applyAlignment="1">
      <alignment horizontal="center" vertical="center"/>
    </xf>
    <xf numFmtId="0" fontId="4" fillId="2" borderId="0" xfId="59" applyFont="1" applyFill="1" applyBorder="1" applyAlignment="1">
      <alignment vertical="center"/>
    </xf>
    <xf numFmtId="0" fontId="4" fillId="0" borderId="0" xfId="63" applyFont="1" applyAlignment="1"/>
    <xf numFmtId="0" fontId="15" fillId="0" borderId="0" xfId="63" applyAlignment="1"/>
    <xf numFmtId="0" fontId="16" fillId="2" borderId="0" xfId="59" applyFont="1" applyFill="1" applyAlignment="1">
      <alignment horizontal="left" vertical="center"/>
    </xf>
    <xf numFmtId="0" fontId="17" fillId="0" borderId="0" xfId="63" applyFont="1" applyAlignment="1">
      <alignment horizontal="center" vertical="center"/>
    </xf>
    <xf numFmtId="2" fontId="4" fillId="0" borderId="0" xfId="63" applyNumberFormat="1" applyFont="1" applyBorder="1" applyAlignment="1" applyProtection="1">
      <alignment horizontal="left"/>
    </xf>
    <xf numFmtId="2" fontId="4" fillId="0" borderId="0" xfId="63" applyNumberFormat="1" applyFont="1" applyAlignment="1"/>
    <xf numFmtId="2" fontId="4" fillId="0" borderId="0" xfId="63" applyNumberFormat="1" applyFont="1" applyAlignment="1" applyProtection="1">
      <alignment horizontal="center" vertical="center"/>
    </xf>
    <xf numFmtId="0" fontId="4" fillId="0" borderId="0" xfId="63" applyFont="1" applyAlignment="1">
      <alignment vertical="center"/>
    </xf>
    <xf numFmtId="2" fontId="18" fillId="0" borderId="1" xfId="63" applyNumberFormat="1" applyFont="1" applyBorder="1" applyAlignment="1" applyProtection="1">
      <alignment horizontal="center" vertical="center" wrapText="1"/>
    </xf>
    <xf numFmtId="2" fontId="18" fillId="0" borderId="1" xfId="63" applyNumberFormat="1" applyFont="1" applyFill="1" applyBorder="1" applyAlignment="1" applyProtection="1">
      <alignment horizontal="center" vertical="center" wrapText="1"/>
    </xf>
    <xf numFmtId="2" fontId="18" fillId="0" borderId="1" xfId="63" applyNumberFormat="1" applyFont="1" applyBorder="1" applyAlignment="1">
      <alignment horizontal="center" vertical="center" wrapText="1"/>
    </xf>
    <xf numFmtId="0" fontId="19" fillId="0" borderId="1" xfId="79" applyFont="1" applyBorder="1" applyAlignment="1">
      <alignment vertical="center"/>
    </xf>
    <xf numFmtId="2" fontId="4" fillId="0" borderId="1" xfId="63" applyNumberFormat="1" applyFont="1" applyFill="1" applyBorder="1" applyAlignment="1" applyProtection="1">
      <alignment vertical="center" wrapText="1"/>
    </xf>
    <xf numFmtId="180" fontId="4" fillId="0" borderId="1" xfId="63" applyNumberFormat="1" applyFont="1" applyFill="1" applyBorder="1" applyAlignment="1" applyProtection="1">
      <alignment vertical="center" wrapText="1"/>
    </xf>
    <xf numFmtId="0" fontId="20" fillId="0" borderId="1" xfId="79" applyFont="1" applyBorder="1" applyAlignment="1">
      <alignment vertical="center"/>
    </xf>
    <xf numFmtId="2" fontId="21" fillId="0" borderId="1" xfId="63" applyNumberFormat="1" applyFont="1" applyBorder="1" applyAlignment="1" applyProtection="1">
      <alignment horizontal="center" vertical="center" wrapText="1"/>
    </xf>
    <xf numFmtId="10" fontId="4" fillId="0" borderId="0" xfId="63" applyNumberFormat="1" applyFont="1" applyAlignment="1">
      <alignment vertical="center"/>
    </xf>
    <xf numFmtId="0" fontId="4" fillId="0" borderId="1" xfId="63" applyFont="1" applyBorder="1" applyAlignment="1"/>
    <xf numFmtId="0" fontId="19" fillId="0" borderId="1" xfId="79" applyFont="1" applyBorder="1" applyAlignment="1">
      <alignment horizontal="center" vertical="center"/>
    </xf>
    <xf numFmtId="0" fontId="14" fillId="0" borderId="0" xfId="63" applyFont="1" applyAlignment="1">
      <alignment vertical="center"/>
    </xf>
    <xf numFmtId="2" fontId="4" fillId="0" borderId="0" xfId="63" applyNumberFormat="1" applyFont="1" applyAlignment="1">
      <alignment vertical="center"/>
    </xf>
    <xf numFmtId="0" fontId="22" fillId="2" borderId="0" xfId="74" applyFont="1" applyFill="1" applyAlignment="1">
      <alignment vertical="center"/>
    </xf>
    <xf numFmtId="0" fontId="22" fillId="2" borderId="0" xfId="74" applyFont="1" applyFill="1">
      <alignment vertical="center"/>
    </xf>
    <xf numFmtId="0" fontId="23" fillId="2" borderId="0" xfId="59" applyFont="1" applyFill="1" applyAlignment="1">
      <alignment horizontal="center" vertical="center"/>
    </xf>
    <xf numFmtId="179" fontId="24" fillId="2" borderId="0" xfId="57" applyNumberFormat="1" applyFont="1" applyFill="1" applyBorder="1" applyAlignment="1">
      <alignment horizontal="center" vertical="center"/>
    </xf>
    <xf numFmtId="0" fontId="24" fillId="2" borderId="0" xfId="57" applyFont="1" applyFill="1" applyBorder="1" applyAlignment="1">
      <alignment horizontal="center" vertical="center"/>
    </xf>
    <xf numFmtId="0" fontId="24" fillId="2" borderId="0" xfId="57" applyFont="1" applyFill="1" applyBorder="1" applyAlignment="1">
      <alignment vertical="center"/>
    </xf>
    <xf numFmtId="0" fontId="25" fillId="2" borderId="0" xfId="59" applyFont="1" applyFill="1" applyBorder="1" applyAlignment="1">
      <alignment horizontal="right" vertical="center"/>
    </xf>
    <xf numFmtId="0" fontId="18" fillId="2" borderId="1" xfId="59" applyFont="1" applyFill="1" applyBorder="1" applyAlignment="1">
      <alignment horizontal="center" vertical="center"/>
    </xf>
    <xf numFmtId="181" fontId="18" fillId="2" borderId="1" xfId="92" applyNumberFormat="1" applyFont="1" applyFill="1" applyBorder="1" applyAlignment="1" applyProtection="1">
      <alignment horizontal="center" vertical="center" wrapText="1"/>
      <protection locked="0"/>
    </xf>
    <xf numFmtId="0" fontId="18" fillId="2" borderId="1" xfId="57" applyFont="1" applyFill="1" applyBorder="1" applyAlignment="1">
      <alignment horizontal="center" vertical="center"/>
    </xf>
    <xf numFmtId="179" fontId="26" fillId="2" borderId="1" xfId="0" applyNumberFormat="1" applyFont="1" applyFill="1" applyBorder="1" applyAlignment="1" applyProtection="1">
      <alignment vertical="center"/>
    </xf>
    <xf numFmtId="0" fontId="18" fillId="2" borderId="1" xfId="57" applyFont="1" applyFill="1" applyBorder="1" applyAlignment="1">
      <alignment horizontal="left" vertical="center"/>
    </xf>
    <xf numFmtId="181" fontId="25" fillId="2" borderId="1" xfId="59" applyNumberFormat="1" applyFont="1" applyFill="1" applyBorder="1">
      <alignment vertical="center"/>
    </xf>
    <xf numFmtId="179" fontId="14" fillId="2" borderId="1" xfId="0" applyNumberFormat="1" applyFont="1" applyFill="1" applyBorder="1" applyAlignment="1" applyProtection="1">
      <alignment vertical="center"/>
    </xf>
    <xf numFmtId="10" fontId="22" fillId="2" borderId="0" xfId="74" applyNumberFormat="1" applyFont="1" applyFill="1">
      <alignment vertical="center"/>
    </xf>
    <xf numFmtId="181" fontId="25" fillId="2" borderId="1" xfId="59" applyNumberFormat="1" applyFont="1" applyFill="1" applyBorder="1" applyAlignment="1">
      <alignment horizontal="left" vertical="center" indent="1"/>
    </xf>
    <xf numFmtId="181" fontId="25" fillId="2" borderId="1" xfId="59" applyNumberFormat="1" applyFont="1" applyFill="1" applyBorder="1" applyAlignment="1">
      <alignment horizontal="left" vertical="center" wrapText="1" indent="1"/>
    </xf>
    <xf numFmtId="0" fontId="27" fillId="2" borderId="1" xfId="74" applyFont="1" applyFill="1" applyBorder="1" applyAlignment="1">
      <alignment horizontal="center" vertical="center"/>
    </xf>
    <xf numFmtId="0" fontId="28" fillId="2" borderId="1" xfId="74" applyFont="1" applyFill="1" applyBorder="1" applyAlignment="1">
      <alignment horizontal="center" vertical="center"/>
    </xf>
    <xf numFmtId="0" fontId="29" fillId="2" borderId="1" xfId="57" applyFont="1" applyFill="1" applyBorder="1" applyAlignment="1">
      <alignment horizontal="left" vertical="center"/>
    </xf>
    <xf numFmtId="0" fontId="25" fillId="2" borderId="0" xfId="62" applyFont="1" applyFill="1" applyAlignment="1">
      <alignment horizontal="left" vertical="center" wrapText="1"/>
    </xf>
    <xf numFmtId="0" fontId="0" fillId="2" borderId="0" xfId="62" applyFont="1" applyFill="1" applyAlignment="1">
      <alignment horizontal="left" vertical="center" wrapText="1"/>
    </xf>
    <xf numFmtId="0" fontId="30" fillId="2" borderId="0" xfId="74" applyFont="1" applyFill="1">
      <alignment vertical="center"/>
    </xf>
    <xf numFmtId="0" fontId="22" fillId="0" borderId="0" xfId="62" applyFont="1" applyFill="1" applyAlignment="1"/>
    <xf numFmtId="0" fontId="0" fillId="0" borderId="0" xfId="62" applyFill="1" applyAlignment="1"/>
    <xf numFmtId="181" fontId="0" fillId="0" borderId="0" xfId="62" applyNumberFormat="1" applyFill="1" applyAlignment="1">
      <alignment horizontal="center" vertical="center"/>
    </xf>
    <xf numFmtId="182" fontId="0" fillId="0" borderId="0" xfId="62" applyNumberFormat="1" applyFill="1" applyAlignment="1"/>
    <xf numFmtId="181" fontId="0" fillId="0" borderId="0" xfId="62" applyNumberFormat="1" applyFill="1" applyAlignment="1"/>
    <xf numFmtId="182" fontId="0" fillId="2" borderId="0" xfId="62" applyNumberFormat="1" applyFill="1" applyAlignment="1"/>
    <xf numFmtId="181" fontId="0" fillId="2" borderId="0" xfId="62" applyNumberFormat="1" applyFill="1" applyAlignment="1"/>
    <xf numFmtId="0" fontId="0" fillId="2" borderId="0" xfId="62" applyFill="1" applyBorder="1">
      <alignment vertical="center"/>
    </xf>
    <xf numFmtId="181" fontId="27" fillId="2" borderId="0" xfId="62" applyNumberFormat="1" applyFont="1" applyFill="1" applyAlignment="1">
      <alignment horizontal="center" vertical="center"/>
    </xf>
    <xf numFmtId="182" fontId="22" fillId="2" borderId="0" xfId="62" applyNumberFormat="1" applyFont="1" applyFill="1" applyAlignment="1"/>
    <xf numFmtId="0" fontId="25" fillId="2" borderId="0" xfId="62" applyFont="1" applyFill="1" applyBorder="1" applyAlignment="1">
      <alignment horizontal="right" vertical="center"/>
    </xf>
    <xf numFmtId="0" fontId="24" fillId="2" borderId="1" xfId="76" applyFont="1" applyFill="1" applyBorder="1" applyAlignment="1">
      <alignment horizontal="center" vertical="center"/>
    </xf>
    <xf numFmtId="181" fontId="24" fillId="2" borderId="1" xfId="76" applyNumberFormat="1" applyFont="1" applyFill="1" applyBorder="1" applyAlignment="1">
      <alignment horizontal="center" vertical="center"/>
    </xf>
    <xf numFmtId="0" fontId="18" fillId="2" borderId="1" xfId="76"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62" applyFont="1" applyFill="1" applyBorder="1" applyAlignment="1">
      <alignment vertical="center"/>
    </xf>
    <xf numFmtId="182" fontId="18" fillId="2" borderId="1" xfId="62" applyNumberFormat="1" applyFont="1" applyFill="1" applyBorder="1" applyAlignment="1">
      <alignment vertical="center"/>
    </xf>
    <xf numFmtId="179"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79" fontId="22" fillId="0" borderId="0" xfId="62" applyNumberFormat="1" applyFont="1" applyFill="1" applyAlignment="1"/>
    <xf numFmtId="10" fontId="22" fillId="0" borderId="0" xfId="62" applyNumberFormat="1" applyFont="1" applyFill="1" applyAlignment="1"/>
    <xf numFmtId="3" fontId="14" fillId="0" borderId="1" xfId="0" applyNumberFormat="1" applyFont="1" applyFill="1" applyBorder="1" applyAlignment="1" applyProtection="1">
      <alignment horizontal="left" wrapText="1"/>
    </xf>
    <xf numFmtId="0" fontId="25" fillId="2" borderId="1" xfId="62" applyFont="1" applyFill="1" applyBorder="1" applyAlignment="1">
      <alignment vertical="center"/>
    </xf>
    <xf numFmtId="181" fontId="27" fillId="2" borderId="1" xfId="110" applyNumberFormat="1" applyFont="1" applyFill="1" applyBorder="1" applyAlignment="1">
      <alignment horizontal="right" vertical="center"/>
    </xf>
    <xf numFmtId="0" fontId="22" fillId="0" borderId="0" xfId="62" applyFont="1" applyFill="1" applyBorder="1" applyAlignment="1"/>
    <xf numFmtId="0" fontId="32" fillId="2" borderId="1" xfId="62" applyFont="1" applyFill="1" applyBorder="1" applyAlignment="1">
      <alignment vertical="center"/>
    </xf>
    <xf numFmtId="0" fontId="25" fillId="2" borderId="1" xfId="62" applyFont="1" applyFill="1" applyBorder="1" applyAlignment="1"/>
    <xf numFmtId="181" fontId="0" fillId="2" borderId="1" xfId="62" applyNumberFormat="1" applyFont="1" applyFill="1" applyBorder="1" applyAlignment="1">
      <alignment horizontal="right" vertical="center"/>
    </xf>
    <xf numFmtId="0" fontId="32" fillId="2" borderId="1" xfId="62"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1" fontId="26" fillId="2" borderId="1" xfId="0" applyNumberFormat="1" applyFont="1" applyFill="1" applyBorder="1" applyAlignment="1">
      <alignment horizontal="right" vertical="center"/>
    </xf>
    <xf numFmtId="181" fontId="22" fillId="0" borderId="0" xfId="62" applyNumberFormat="1" applyFont="1" applyFill="1" applyAlignment="1"/>
    <xf numFmtId="0" fontId="0" fillId="2" borderId="0" xfId="77" applyFill="1" applyAlignment="1">
      <alignment horizontal="left" vertical="center" wrapText="1"/>
    </xf>
    <xf numFmtId="0" fontId="0" fillId="0" borderId="0" xfId="77" applyFill="1" applyAlignment="1">
      <alignment horizontal="left" vertical="center" indent="2"/>
    </xf>
    <xf numFmtId="0" fontId="0" fillId="0" borderId="0" xfId="77" applyFill="1">
      <alignment vertical="center"/>
    </xf>
    <xf numFmtId="0" fontId="16" fillId="0" borderId="0" xfId="59" applyFont="1" applyFill="1" applyAlignment="1">
      <alignment horizontal="left" vertical="center"/>
    </xf>
    <xf numFmtId="0" fontId="23" fillId="0" borderId="0" xfId="59" applyFont="1" applyFill="1" applyAlignment="1">
      <alignment horizontal="center" vertical="center"/>
    </xf>
    <xf numFmtId="0" fontId="11" fillId="0" borderId="0" xfId="59" applyFont="1" applyFill="1" applyBorder="1" applyAlignment="1">
      <alignment horizontal="center" vertical="center"/>
    </xf>
    <xf numFmtId="0" fontId="11" fillId="0" borderId="0" xfId="59" applyFont="1" applyFill="1" applyBorder="1" applyAlignment="1">
      <alignment horizontal="left" vertical="center" indent="2"/>
    </xf>
    <xf numFmtId="179" fontId="33" fillId="0" borderId="0" xfId="0" applyNumberFormat="1" applyFont="1" applyFill="1" applyBorder="1" applyAlignment="1" applyProtection="1">
      <alignment horizontal="right" vertical="center"/>
      <protection locked="0"/>
    </xf>
    <xf numFmtId="14" fontId="34" fillId="0" borderId="1" xfId="92" applyNumberFormat="1" applyFont="1" applyFill="1" applyBorder="1" applyAlignment="1" applyProtection="1">
      <alignment horizontal="center" vertical="center"/>
      <protection locked="0"/>
    </xf>
    <xf numFmtId="181" fontId="29" fillId="0" borderId="1" xfId="92" applyNumberFormat="1" applyFont="1" applyFill="1" applyBorder="1" applyAlignment="1" applyProtection="1">
      <alignment horizontal="center" vertical="center" wrapText="1"/>
      <protection locked="0"/>
    </xf>
    <xf numFmtId="0" fontId="29" fillId="0" borderId="1" xfId="59" applyFont="1" applyFill="1" applyBorder="1">
      <alignment vertical="center"/>
    </xf>
    <xf numFmtId="0" fontId="25" fillId="2" borderId="1" xfId="77" applyFont="1" applyFill="1" applyBorder="1" applyAlignment="1">
      <alignment horizontal="left" vertical="center"/>
    </xf>
    <xf numFmtId="179" fontId="20" fillId="0" borderId="1" xfId="77" applyNumberFormat="1" applyFont="1" applyFill="1" applyBorder="1">
      <alignment vertical="center"/>
    </xf>
    <xf numFmtId="10" fontId="0" fillId="0" borderId="0" xfId="77" applyNumberFormat="1" applyFill="1">
      <alignment vertical="center"/>
    </xf>
    <xf numFmtId="0" fontId="25" fillId="0" borderId="4" xfId="77" applyFont="1" applyFill="1" applyBorder="1" applyAlignment="1">
      <alignment horizontal="left" vertical="center" wrapText="1"/>
    </xf>
    <xf numFmtId="0" fontId="35" fillId="0" borderId="0" xfId="0" applyFont="1" applyFill="1">
      <alignment vertical="center"/>
    </xf>
    <xf numFmtId="0" fontId="11" fillId="0" borderId="0" xfId="0" applyFont="1" applyFill="1">
      <alignment vertical="center"/>
    </xf>
    <xf numFmtId="0" fontId="9" fillId="0" borderId="0" xfId="59" applyFont="1" applyFill="1" applyAlignment="1">
      <alignment horizontal="center" vertical="center"/>
    </xf>
    <xf numFmtId="0" fontId="11" fillId="0" borderId="0" xfId="59" applyFont="1" applyFill="1" applyBorder="1" applyAlignment="1">
      <alignment horizontal="right" vertical="center"/>
    </xf>
    <xf numFmtId="14" fontId="18" fillId="0" borderId="1" xfId="92" applyNumberFormat="1" applyFont="1" applyFill="1" applyBorder="1" applyAlignment="1" applyProtection="1">
      <alignment horizontal="center" vertical="center"/>
      <protection locked="0"/>
    </xf>
    <xf numFmtId="181" fontId="10" fillId="0" borderId="1" xfId="92" applyNumberFormat="1" applyFont="1" applyFill="1" applyBorder="1" applyAlignment="1" applyProtection="1">
      <alignment horizontal="center" vertical="center" wrapText="1"/>
      <protection locked="0"/>
    </xf>
    <xf numFmtId="0" fontId="10" fillId="0" borderId="5" xfId="59" applyFont="1" applyFill="1" applyBorder="1" applyAlignment="1">
      <alignment horizontal="left" vertical="center"/>
    </xf>
    <xf numFmtId="0" fontId="10" fillId="0" borderId="6" xfId="59" applyFont="1" applyFill="1" applyBorder="1" applyAlignment="1">
      <alignment horizontal="left" vertical="center"/>
    </xf>
    <xf numFmtId="181" fontId="21" fillId="0" borderId="1" xfId="59" applyNumberFormat="1" applyFont="1" applyFill="1" applyBorder="1">
      <alignment vertical="center"/>
    </xf>
    <xf numFmtId="183" fontId="36" fillId="2" borderId="1" xfId="0" applyNumberFormat="1" applyFont="1" applyFill="1" applyBorder="1" applyAlignment="1">
      <alignment horizontal="center" vertical="center"/>
    </xf>
    <xf numFmtId="181" fontId="14" fillId="2" borderId="1" xfId="59" applyNumberFormat="1" applyFont="1" applyFill="1" applyBorder="1">
      <alignment vertical="center"/>
    </xf>
    <xf numFmtId="10" fontId="35" fillId="0" borderId="0" xfId="0" applyNumberFormat="1" applyFont="1" applyFill="1">
      <alignment vertical="center"/>
    </xf>
    <xf numFmtId="0" fontId="35" fillId="0" borderId="1" xfId="0" applyFont="1" applyFill="1" applyBorder="1">
      <alignment vertical="center"/>
    </xf>
    <xf numFmtId="181" fontId="37" fillId="2" borderId="1" xfId="59" applyNumberFormat="1" applyFont="1" applyFill="1" applyBorder="1">
      <alignment vertical="center"/>
    </xf>
    <xf numFmtId="0" fontId="30" fillId="0" borderId="0" xfId="0" applyFont="1" applyFill="1" applyAlignment="1">
      <alignment horizontal="left" vertical="center" wrapText="1"/>
    </xf>
    <xf numFmtId="0" fontId="23" fillId="0" borderId="0" xfId="59" applyFont="1" applyFill="1" applyAlignment="1">
      <alignment horizontal="center" vertical="center" wrapText="1"/>
    </xf>
    <xf numFmtId="0" fontId="25" fillId="0" borderId="0" xfId="0" applyFont="1" applyAlignment="1">
      <alignment horizontal="right" vertical="center"/>
    </xf>
    <xf numFmtId="0" fontId="18" fillId="2" borderId="1" xfId="73"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2" fontId="22" fillId="0" borderId="0" xfId="0" applyNumberFormat="1" applyFont="1" applyFill="1" applyAlignment="1">
      <alignment vertical="center" wrapText="1"/>
    </xf>
    <xf numFmtId="181" fontId="30" fillId="0" borderId="0" xfId="0" applyNumberFormat="1" applyFont="1" applyFill="1" applyAlignment="1">
      <alignment horizontal="right"/>
    </xf>
    <xf numFmtId="0" fontId="22" fillId="0" borderId="0" xfId="0" applyFont="1" applyFill="1" applyAlignment="1"/>
    <xf numFmtId="0" fontId="38" fillId="0" borderId="0" xfId="59" applyFont="1" applyFill="1" applyAlignment="1">
      <alignment horizontal="center" vertical="center"/>
    </xf>
    <xf numFmtId="0" fontId="0" fillId="0" borderId="0" xfId="59" applyFill="1" applyBorder="1" applyAlignment="1">
      <alignment horizontal="center" vertical="center" wrapText="1"/>
    </xf>
    <xf numFmtId="179"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2" fontId="18" fillId="0" borderId="1" xfId="0" applyNumberFormat="1" applyFont="1" applyFill="1" applyBorder="1" applyAlignment="1">
      <alignment vertical="center" wrapText="1"/>
    </xf>
    <xf numFmtId="0" fontId="39" fillId="0" borderId="1" xfId="0" applyFont="1" applyFill="1" applyBorder="1" applyAlignment="1">
      <alignment horizontal="left" vertical="center"/>
    </xf>
    <xf numFmtId="0" fontId="39" fillId="0" borderId="1" xfId="0" applyFont="1" applyFill="1" applyBorder="1" applyAlignment="1">
      <alignment horizontal="left" vertical="center" indent="2"/>
    </xf>
    <xf numFmtId="0" fontId="39" fillId="0" borderId="1" xfId="0" applyFont="1" applyFill="1" applyBorder="1" applyAlignment="1">
      <alignment horizontal="left" vertical="center" indent="4"/>
    </xf>
    <xf numFmtId="0" fontId="39" fillId="0" borderId="1" xfId="0" applyFont="1" applyFill="1" applyBorder="1" applyAlignment="1">
      <alignment vertical="center"/>
    </xf>
    <xf numFmtId="0" fontId="39" fillId="0" borderId="1" xfId="0" applyFont="1" applyFill="1" applyBorder="1" applyAlignment="1">
      <alignment horizontal="left" indent="4"/>
    </xf>
    <xf numFmtId="0" fontId="3" fillId="0" borderId="0" xfId="0" applyFont="1" applyFill="1" applyAlignment="1">
      <alignment vertical="center"/>
    </xf>
    <xf numFmtId="0" fontId="0" fillId="0" borderId="4" xfId="77" applyFill="1" applyBorder="1" applyAlignment="1">
      <alignment horizontal="left" vertical="center" wrapText="1"/>
    </xf>
    <xf numFmtId="0" fontId="22" fillId="0" borderId="0" xfId="0" applyFont="1" applyFill="1" applyAlignment="1">
      <alignment vertical="center"/>
    </xf>
    <xf numFmtId="181" fontId="22" fillId="0" borderId="0" xfId="0" applyNumberFormat="1" applyFont="1" applyFill="1" applyAlignment="1"/>
    <xf numFmtId="182" fontId="22" fillId="0" borderId="0" xfId="0" applyNumberFormat="1" applyFont="1" applyFill="1" applyAlignment="1">
      <alignment vertical="center"/>
    </xf>
    <xf numFmtId="0" fontId="0" fillId="0" borderId="0" xfId="59" applyFill="1" applyBorder="1" applyAlignment="1">
      <alignment horizontal="center" vertical="center"/>
    </xf>
    <xf numFmtId="0" fontId="18" fillId="0" borderId="1" xfId="0" applyFont="1" applyFill="1" applyBorder="1" applyAlignment="1">
      <alignment horizontal="center" vertical="center"/>
    </xf>
    <xf numFmtId="181"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2" fontId="18" fillId="2" borderId="1" xfId="0" applyNumberFormat="1" applyFont="1" applyFill="1" applyBorder="1" applyAlignment="1">
      <alignment vertical="center"/>
    </xf>
    <xf numFmtId="181" fontId="22" fillId="2" borderId="1" xfId="0" applyNumberFormat="1" applyFont="1" applyFill="1" applyBorder="1" applyAlignment="1"/>
    <xf numFmtId="0" fontId="40" fillId="2" borderId="1" xfId="64" applyFont="1" applyFill="1" applyBorder="1">
      <alignment vertical="center"/>
    </xf>
    <xf numFmtId="0" fontId="14" fillId="2" borderId="1" xfId="64" applyFont="1" applyFill="1" applyBorder="1">
      <alignment vertical="center"/>
    </xf>
    <xf numFmtId="3" fontId="14" fillId="0" borderId="1" xfId="0" applyNumberFormat="1" applyFont="1" applyFill="1" applyBorder="1" applyAlignment="1" applyProtection="1">
      <alignment vertical="center"/>
    </xf>
    <xf numFmtId="0" fontId="40" fillId="0" borderId="1" xfId="65" applyFont="1" applyFill="1" applyBorder="1">
      <alignment vertical="center"/>
    </xf>
    <xf numFmtId="0" fontId="14" fillId="0" borderId="1" xfId="65" applyFont="1" applyFill="1" applyBorder="1">
      <alignment vertical="center"/>
    </xf>
    <xf numFmtId="0" fontId="0" fillId="0" borderId="0" xfId="77" applyFill="1" applyAlignment="1">
      <alignment horizontal="left" vertical="center" wrapText="1"/>
    </xf>
    <xf numFmtId="0" fontId="0" fillId="0" borderId="0" xfId="77" applyFill="1" applyAlignment="1">
      <alignment horizontal="left" vertical="center" indent="1"/>
    </xf>
    <xf numFmtId="179" fontId="20" fillId="0" borderId="0" xfId="0" applyNumberFormat="1" applyFont="1" applyFill="1" applyBorder="1" applyAlignment="1" applyProtection="1">
      <alignment horizontal="right" vertical="center"/>
      <protection locked="0"/>
    </xf>
    <xf numFmtId="0" fontId="18" fillId="0" borderId="1" xfId="80" applyFont="1" applyFill="1" applyBorder="1" applyAlignment="1">
      <alignment vertical="center"/>
    </xf>
    <xf numFmtId="0" fontId="25" fillId="2" borderId="1" xfId="77" applyFont="1" applyFill="1" applyBorder="1" applyAlignment="1">
      <alignment horizontal="left" vertical="center" indent="1"/>
    </xf>
    <xf numFmtId="0" fontId="25" fillId="2" borderId="4" xfId="77" applyFont="1" applyFill="1" applyBorder="1" applyAlignment="1">
      <alignment horizontal="left" vertical="center" wrapText="1"/>
    </xf>
    <xf numFmtId="0" fontId="11" fillId="0" borderId="0" xfId="0" applyFont="1" applyFill="1" applyAlignment="1">
      <alignment horizontal="center" vertical="center"/>
    </xf>
    <xf numFmtId="0" fontId="18" fillId="0" borderId="1" xfId="80" applyFont="1" applyFill="1" applyBorder="1" applyAlignment="1">
      <alignment horizontal="left" vertical="center"/>
    </xf>
    <xf numFmtId="183" fontId="17" fillId="0" borderId="1" xfId="0" applyNumberFormat="1" applyFont="1" applyFill="1" applyBorder="1" applyAlignment="1">
      <alignment horizontal="center" vertical="center"/>
    </xf>
    <xf numFmtId="0" fontId="25" fillId="2" borderId="0" xfId="65" applyFont="1" applyFill="1" applyAlignment="1">
      <alignment horizontal="left" vertical="center" wrapText="1"/>
    </xf>
    <xf numFmtId="0" fontId="17" fillId="0" borderId="0" xfId="0" applyFont="1" applyFill="1" applyAlignment="1">
      <alignment vertical="center"/>
    </xf>
    <xf numFmtId="0" fontId="18" fillId="0" borderId="0" xfId="0" applyFont="1" applyFill="1" applyAlignment="1">
      <alignment vertical="center"/>
    </xf>
    <xf numFmtId="0" fontId="17" fillId="0" borderId="0" xfId="0" applyFont="1" applyFill="1" applyBorder="1" applyAlignment="1">
      <alignment horizontal="center" vertical="center"/>
    </xf>
    <xf numFmtId="0" fontId="0" fillId="0" borderId="0" xfId="59" applyBorder="1" applyAlignment="1">
      <alignment horizontal="right" vertical="center"/>
    </xf>
    <xf numFmtId="0" fontId="25" fillId="0" borderId="0" xfId="59" applyFont="1" applyBorder="1" applyAlignment="1">
      <alignment horizontal="right" vertical="center"/>
    </xf>
    <xf numFmtId="0" fontId="24" fillId="0" borderId="7" xfId="80" applyFont="1" applyFill="1" applyBorder="1" applyAlignment="1">
      <alignment horizontal="left" vertical="center"/>
    </xf>
    <xf numFmtId="0" fontId="24" fillId="0" borderId="8" xfId="80" applyFont="1" applyFill="1" applyBorder="1" applyAlignment="1">
      <alignment horizontal="center" vertical="center"/>
    </xf>
    <xf numFmtId="0" fontId="41" fillId="0" borderId="9" xfId="0" applyFont="1" applyBorder="1" applyAlignment="1">
      <alignment vertical="center"/>
    </xf>
    <xf numFmtId="49" fontId="4" fillId="0" borderId="9" xfId="0" applyNumberFormat="1" applyFont="1" applyBorder="1" applyAlignment="1">
      <alignment horizontal="left" vertical="center"/>
    </xf>
    <xf numFmtId="184" fontId="17" fillId="0" borderId="0" xfId="0" applyNumberFormat="1" applyFont="1" applyFill="1" applyAlignment="1">
      <alignment vertical="center"/>
    </xf>
    <xf numFmtId="0" fontId="42" fillId="0" borderId="0" xfId="0" applyFont="1" applyFill="1" applyAlignment="1">
      <alignment vertical="center"/>
    </xf>
    <xf numFmtId="0" fontId="43" fillId="0" borderId="0" xfId="0" applyFont="1" applyFill="1" applyAlignment="1">
      <alignment vertical="center"/>
    </xf>
    <xf numFmtId="49" fontId="4" fillId="0" borderId="10" xfId="0" applyNumberFormat="1" applyFont="1" applyBorder="1" applyAlignment="1">
      <alignment horizontal="left" vertical="center"/>
    </xf>
    <xf numFmtId="0" fontId="44" fillId="0" borderId="0" xfId="92" applyFont="1" applyFill="1" applyAlignment="1" applyProtection="1">
      <alignment vertical="center" wrapText="1"/>
      <protection locked="0"/>
    </xf>
    <xf numFmtId="0" fontId="44" fillId="0" borderId="0" xfId="92" applyFill="1" applyAlignment="1" applyProtection="1">
      <alignment vertical="center"/>
      <protection locked="0"/>
    </xf>
    <xf numFmtId="181" fontId="44" fillId="0" borderId="0" xfId="92" applyNumberFormat="1" applyFill="1" applyAlignment="1" applyProtection="1">
      <alignment vertical="center"/>
      <protection locked="0"/>
    </xf>
    <xf numFmtId="0" fontId="45" fillId="0" borderId="0" xfId="64" applyFont="1" applyFill="1" applyBorder="1" applyAlignment="1">
      <alignment horizontal="center" vertical="center"/>
    </xf>
    <xf numFmtId="0" fontId="0" fillId="0" borderId="0" xfId="64" applyFill="1" applyBorder="1" applyAlignment="1">
      <alignment horizontal="center" vertical="center"/>
    </xf>
    <xf numFmtId="0" fontId="25" fillId="0" borderId="0" xfId="64" applyFont="1" applyFill="1" applyBorder="1" applyAlignment="1">
      <alignment horizontal="right" vertical="center"/>
    </xf>
    <xf numFmtId="0" fontId="18" fillId="0" borderId="1" xfId="64" applyFont="1" applyFill="1" applyBorder="1" applyAlignment="1">
      <alignment horizontal="center" vertical="center" wrapText="1"/>
    </xf>
    <xf numFmtId="181" fontId="18" fillId="0" borderId="1" xfId="64"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4" fillId="0" borderId="0" xfId="64" applyFont="1" applyFill="1" applyAlignment="1">
      <alignment horizontal="left" vertical="center" wrapText="1"/>
    </xf>
    <xf numFmtId="0" fontId="0" fillId="0" borderId="0" xfId="64" applyFont="1" applyFill="1" applyAlignment="1">
      <alignment horizontal="left" vertical="center" wrapText="1"/>
    </xf>
    <xf numFmtId="0" fontId="17" fillId="0" borderId="0" xfId="64" applyFont="1" applyFill="1" applyAlignment="1">
      <alignment vertical="center"/>
    </xf>
    <xf numFmtId="0" fontId="18" fillId="0" borderId="0" xfId="64" applyFont="1" applyFill="1" applyAlignment="1">
      <alignment vertical="center"/>
    </xf>
    <xf numFmtId="0" fontId="17" fillId="2" borderId="0" xfId="64" applyFont="1" applyFill="1" applyAlignment="1">
      <alignment vertical="center"/>
    </xf>
    <xf numFmtId="0" fontId="46" fillId="0" borderId="0" xfId="64" applyFont="1" applyFill="1" applyBorder="1" applyAlignment="1">
      <alignment horizontal="center" vertical="top"/>
    </xf>
    <xf numFmtId="0" fontId="0" fillId="0" borderId="0" xfId="64" applyFill="1" applyBorder="1" applyAlignment="1">
      <alignment horizontal="right" vertical="center"/>
    </xf>
    <xf numFmtId="0" fontId="0" fillId="2" borderId="0" xfId="64" applyFill="1" applyBorder="1" applyAlignment="1">
      <alignment horizontal="right" vertical="center"/>
    </xf>
    <xf numFmtId="0" fontId="17" fillId="0" borderId="0" xfId="64" applyFont="1" applyFill="1" applyBorder="1" applyAlignment="1">
      <alignment horizontal="right" vertical="top"/>
    </xf>
    <xf numFmtId="0" fontId="24" fillId="0" borderId="11" xfId="81" applyFont="1" applyFill="1" applyBorder="1" applyAlignment="1">
      <alignment horizontal="center" vertical="center"/>
    </xf>
    <xf numFmtId="181" fontId="24" fillId="2" borderId="12" xfId="92" applyNumberFormat="1" applyFont="1" applyFill="1" applyBorder="1" applyAlignment="1" applyProtection="1">
      <alignment horizontal="center" vertical="center" wrapText="1"/>
      <protection locked="0"/>
    </xf>
    <xf numFmtId="0" fontId="31" fillId="0" borderId="0" xfId="64" applyFont="1" applyFill="1" applyBorder="1" applyAlignment="1">
      <alignment horizontal="center" vertical="center" wrapText="1"/>
    </xf>
    <xf numFmtId="49" fontId="18" fillId="0" borderId="1" xfId="0" applyNumberFormat="1" applyFont="1" applyFill="1" applyBorder="1" applyAlignment="1" applyProtection="1">
      <alignment vertical="center"/>
    </xf>
    <xf numFmtId="3" fontId="14" fillId="2" borderId="13" xfId="0" applyNumberFormat="1" applyFont="1" applyFill="1" applyBorder="1" applyAlignment="1" applyProtection="1">
      <alignment horizontal="right" vertical="center"/>
    </xf>
    <xf numFmtId="0" fontId="20" fillId="0" borderId="1" xfId="0" applyFont="1" applyFill="1" applyBorder="1" applyAlignment="1">
      <alignment horizontal="left" vertical="center"/>
    </xf>
    <xf numFmtId="3" fontId="14" fillId="2" borderId="14" xfId="0" applyNumberFormat="1" applyFont="1" applyFill="1" applyBorder="1" applyAlignment="1" applyProtection="1">
      <alignment horizontal="right" vertical="center"/>
    </xf>
    <xf numFmtId="0" fontId="31" fillId="0" borderId="15" xfId="0" applyNumberFormat="1" applyFont="1" applyFill="1" applyBorder="1" applyAlignment="1" applyProtection="1">
      <alignment horizontal="left" vertical="center"/>
    </xf>
    <xf numFmtId="3" fontId="14" fillId="2" borderId="16" xfId="0" applyNumberFormat="1" applyFont="1" applyFill="1" applyBorder="1" applyAlignment="1" applyProtection="1">
      <alignment horizontal="right" vertical="center"/>
    </xf>
    <xf numFmtId="0" fontId="14" fillId="0" borderId="15" xfId="0" applyNumberFormat="1" applyFont="1" applyFill="1" applyBorder="1" applyAlignment="1" applyProtection="1">
      <alignment horizontal="left" vertical="center"/>
    </xf>
    <xf numFmtId="3" fontId="14" fillId="0" borderId="14" xfId="0" applyNumberFormat="1" applyFont="1" applyFill="1" applyBorder="1" applyAlignment="1" applyProtection="1">
      <alignment horizontal="right" vertical="center"/>
    </xf>
    <xf numFmtId="3" fontId="14" fillId="0" borderId="13" xfId="0" applyNumberFormat="1" applyFont="1" applyFill="1" applyBorder="1" applyAlignment="1" applyProtection="1">
      <alignment horizontal="right" vertical="center"/>
    </xf>
    <xf numFmtId="3" fontId="14" fillId="0" borderId="16" xfId="0" applyNumberFormat="1" applyFont="1" applyFill="1" applyBorder="1" applyAlignment="1" applyProtection="1">
      <alignment horizontal="right" vertical="center"/>
    </xf>
    <xf numFmtId="0" fontId="14" fillId="0" borderId="17" xfId="0" applyNumberFormat="1" applyFont="1" applyFill="1" applyBorder="1" applyAlignment="1" applyProtection="1">
      <alignment horizontal="left" vertical="center"/>
    </xf>
    <xf numFmtId="0" fontId="31" fillId="0" borderId="17" xfId="0" applyNumberFormat="1" applyFont="1" applyFill="1" applyBorder="1" applyAlignment="1" applyProtection="1">
      <alignment horizontal="left" vertical="center"/>
    </xf>
    <xf numFmtId="0" fontId="14" fillId="0" borderId="18" xfId="0" applyNumberFormat="1" applyFont="1" applyFill="1" applyBorder="1" applyAlignment="1" applyProtection="1">
      <alignment horizontal="left" vertical="center"/>
    </xf>
    <xf numFmtId="0" fontId="31" fillId="0" borderId="19" xfId="0" applyNumberFormat="1" applyFont="1" applyFill="1" applyBorder="1" applyAlignment="1" applyProtection="1">
      <alignment horizontal="left" vertical="center"/>
    </xf>
    <xf numFmtId="3" fontId="14" fillId="0" borderId="20" xfId="0" applyNumberFormat="1" applyFont="1" applyFill="1" applyBorder="1" applyAlignment="1" applyProtection="1">
      <alignment horizontal="right" vertical="center"/>
    </xf>
    <xf numFmtId="0" fontId="4" fillId="0" borderId="4" xfId="64" applyFont="1" applyFill="1" applyBorder="1" applyAlignment="1">
      <alignment horizontal="left" vertical="center" wrapText="1"/>
    </xf>
    <xf numFmtId="0" fontId="4" fillId="2" borderId="4" xfId="64" applyFont="1" applyFill="1" applyBorder="1" applyAlignment="1">
      <alignment horizontal="left" vertical="center" wrapText="1"/>
    </xf>
    <xf numFmtId="0" fontId="0" fillId="0" borderId="0" xfId="65" applyFill="1">
      <alignment vertical="center"/>
    </xf>
    <xf numFmtId="181" fontId="0" fillId="0" borderId="0" xfId="65" applyNumberFormat="1" applyFill="1">
      <alignment vertical="center"/>
    </xf>
    <xf numFmtId="0" fontId="47" fillId="0" borderId="0" xfId="65" applyFont="1" applyFill="1" applyAlignment="1">
      <alignment horizontal="center" vertical="center"/>
    </xf>
    <xf numFmtId="181" fontId="47" fillId="0" borderId="0" xfId="65" applyNumberFormat="1" applyFont="1" applyFill="1" applyAlignment="1">
      <alignment horizontal="center" vertical="center"/>
    </xf>
    <xf numFmtId="0" fontId="0" fillId="0" borderId="0" xfId="59" applyBorder="1" applyAlignment="1">
      <alignment vertical="center"/>
    </xf>
    <xf numFmtId="0" fontId="18" fillId="0" borderId="1" xfId="65" applyFont="1" applyFill="1" applyBorder="1" applyAlignment="1">
      <alignment horizontal="center" vertical="center"/>
    </xf>
    <xf numFmtId="181" fontId="18" fillId="0" borderId="1" xfId="92" applyNumberFormat="1" applyFont="1" applyFill="1" applyBorder="1" applyAlignment="1" applyProtection="1">
      <alignment horizontal="center" vertical="center" wrapText="1"/>
      <protection locked="0"/>
    </xf>
    <xf numFmtId="0" fontId="18" fillId="0" borderId="1" xfId="91" applyFont="1" applyFill="1" applyBorder="1" applyAlignment="1" applyProtection="1">
      <alignment horizontal="left" vertical="center" wrapText="1"/>
      <protection locked="0"/>
    </xf>
    <xf numFmtId="0" fontId="14" fillId="0" borderId="1" xfId="49" applyFont="1" applyFill="1" applyBorder="1" applyAlignment="1" applyProtection="1">
      <alignment vertical="center"/>
      <protection locked="0"/>
    </xf>
    <xf numFmtId="0" fontId="0" fillId="0" borderId="1" xfId="65" applyFill="1" applyBorder="1">
      <alignment vertical="center"/>
    </xf>
    <xf numFmtId="181" fontId="0" fillId="0" borderId="1" xfId="65" applyNumberFormat="1" applyFill="1" applyBorder="1">
      <alignment vertical="center"/>
    </xf>
    <xf numFmtId="181" fontId="40" fillId="0" borderId="1" xfId="65" applyNumberFormat="1" applyFont="1" applyFill="1" applyBorder="1" applyAlignment="1">
      <alignment horizontal="right" vertical="center"/>
    </xf>
    <xf numFmtId="179" fontId="25" fillId="0" borderId="1" xfId="59" applyNumberFormat="1" applyFont="1" applyFill="1" applyBorder="1" applyAlignment="1">
      <alignment horizontal="right" vertical="center"/>
    </xf>
    <xf numFmtId="0" fontId="25" fillId="0" borderId="4" xfId="65" applyFont="1" applyFill="1" applyBorder="1" applyAlignment="1">
      <alignment horizontal="left" vertical="center" wrapText="1"/>
    </xf>
    <xf numFmtId="0" fontId="16" fillId="0" borderId="0" xfId="59" applyFont="1" applyFill="1" applyAlignment="1">
      <alignment vertical="center"/>
    </xf>
    <xf numFmtId="2" fontId="46" fillId="0" borderId="0" xfId="63" applyNumberFormat="1" applyFont="1" applyFill="1" applyAlignment="1" applyProtection="1">
      <alignment horizontal="center" vertical="center"/>
    </xf>
    <xf numFmtId="2" fontId="21" fillId="0" borderId="1" xfId="63" applyNumberFormat="1" applyFont="1" applyFill="1" applyBorder="1" applyAlignment="1" applyProtection="1">
      <alignment horizontal="center" vertical="center" wrapText="1"/>
    </xf>
    <xf numFmtId="2" fontId="21" fillId="0" borderId="1" xfId="63" applyNumberFormat="1" applyFont="1" applyBorder="1" applyAlignment="1">
      <alignment horizontal="center" vertical="center" wrapText="1"/>
    </xf>
    <xf numFmtId="0" fontId="48" fillId="0" borderId="1" xfId="79" applyFont="1" applyBorder="1" applyAlignment="1">
      <alignment vertical="center"/>
    </xf>
    <xf numFmtId="0" fontId="33" fillId="0" borderId="1" xfId="79" applyFont="1" applyBorder="1" applyAlignment="1">
      <alignment vertical="center"/>
    </xf>
    <xf numFmtId="0" fontId="48" fillId="0" borderId="1" xfId="79" applyFont="1" applyBorder="1" applyAlignment="1">
      <alignment horizontal="center" vertical="center"/>
    </xf>
    <xf numFmtId="0" fontId="15" fillId="0" borderId="0" xfId="63" applyAlignment="1">
      <alignment vertical="center"/>
    </xf>
    <xf numFmtId="0" fontId="18" fillId="2" borderId="1" xfId="92" applyFont="1" applyFill="1" applyBorder="1" applyAlignment="1" applyProtection="1">
      <alignment horizontal="center" vertical="center" wrapText="1"/>
      <protection locked="0"/>
    </xf>
    <xf numFmtId="181" fontId="26" fillId="2" borderId="1" xfId="110" applyNumberFormat="1" applyFont="1" applyFill="1" applyBorder="1" applyAlignment="1">
      <alignment horizontal="right" vertical="center"/>
    </xf>
    <xf numFmtId="185" fontId="49" fillId="2" borderId="1" xfId="59" applyNumberFormat="1" applyFont="1" applyFill="1" applyBorder="1">
      <alignment vertical="center"/>
    </xf>
    <xf numFmtId="181" fontId="30" fillId="2" borderId="1" xfId="110" applyNumberFormat="1" applyFont="1" applyFill="1" applyBorder="1" applyAlignment="1">
      <alignment horizontal="right" vertical="center"/>
    </xf>
    <xf numFmtId="185" fontId="25" fillId="2" borderId="1" xfId="59" applyNumberFormat="1" applyFont="1" applyFill="1" applyBorder="1">
      <alignment vertical="center"/>
    </xf>
    <xf numFmtId="0" fontId="22" fillId="2" borderId="0" xfId="62" applyFont="1" applyFill="1" applyAlignment="1"/>
    <xf numFmtId="0" fontId="0" fillId="2" borderId="0" xfId="62" applyFill="1" applyAlignment="1"/>
    <xf numFmtId="181" fontId="0" fillId="2" borderId="0" xfId="62" applyNumberFormat="1" applyFill="1" applyAlignment="1">
      <alignment horizontal="center" vertical="center"/>
    </xf>
    <xf numFmtId="0" fontId="38" fillId="2" borderId="0" xfId="62" applyFont="1" applyFill="1" applyAlignment="1">
      <alignment horizontal="center" vertical="center"/>
    </xf>
    <xf numFmtId="0" fontId="50" fillId="2" borderId="1" xfId="59" applyFont="1" applyFill="1" applyBorder="1" applyAlignment="1">
      <alignment horizontal="right" vertical="center"/>
    </xf>
    <xf numFmtId="186" fontId="51" fillId="2" borderId="1" xfId="3" applyNumberFormat="1" applyFont="1" applyFill="1" applyBorder="1" applyAlignment="1">
      <alignment horizontal="right" vertical="center"/>
    </xf>
    <xf numFmtId="0" fontId="25" fillId="2" borderId="1" xfId="62" applyFont="1" applyFill="1" applyBorder="1">
      <alignment vertical="center"/>
    </xf>
    <xf numFmtId="187" fontId="30" fillId="2" borderId="1" xfId="110" applyNumberFormat="1" applyFont="1" applyFill="1" applyBorder="1" applyAlignment="1">
      <alignment horizontal="right" vertical="center"/>
    </xf>
    <xf numFmtId="186" fontId="30" fillId="2" borderId="1" xfId="3" applyNumberFormat="1" applyFont="1" applyFill="1" applyBorder="1" applyAlignment="1">
      <alignment horizontal="right" vertical="center"/>
    </xf>
    <xf numFmtId="187" fontId="36" fillId="2" borderId="1" xfId="110" applyNumberFormat="1" applyFont="1" applyFill="1" applyBorder="1" applyAlignment="1">
      <alignment horizontal="right" vertical="center"/>
    </xf>
    <xf numFmtId="181" fontId="22" fillId="2" borderId="1" xfId="110" applyNumberFormat="1" applyFont="1" applyFill="1" applyBorder="1" applyAlignment="1">
      <alignment horizontal="right" vertical="center"/>
    </xf>
    <xf numFmtId="181" fontId="22" fillId="2" borderId="1" xfId="110" applyNumberFormat="1" applyFont="1" applyFill="1" applyBorder="1" applyAlignment="1">
      <alignment horizontal="center" vertical="center"/>
    </xf>
    <xf numFmtId="0" fontId="0" fillId="2" borderId="1" xfId="62" applyFill="1" applyBorder="1">
      <alignment vertical="center"/>
    </xf>
    <xf numFmtId="3" fontId="14" fillId="2" borderId="1" xfId="0" applyNumberFormat="1" applyFont="1" applyFill="1" applyBorder="1" applyAlignment="1" applyProtection="1">
      <alignment horizontal="left" vertical="center" wrapText="1" indent="1"/>
    </xf>
    <xf numFmtId="0" fontId="0" fillId="2" borderId="1" xfId="62" applyFill="1" applyBorder="1" applyAlignment="1">
      <alignment vertical="center"/>
    </xf>
    <xf numFmtId="0" fontId="0" fillId="2" borderId="1" xfId="62" applyFill="1" applyBorder="1" applyAlignment="1"/>
    <xf numFmtId="181" fontId="0" fillId="2" borderId="1" xfId="62" applyNumberFormat="1" applyFill="1" applyBorder="1" applyAlignment="1">
      <alignment horizontal="center" vertical="center"/>
    </xf>
    <xf numFmtId="0" fontId="14" fillId="2" borderId="1" xfId="0" applyFont="1" applyFill="1" applyBorder="1" applyAlignment="1">
      <alignment horizontal="left" vertical="center"/>
    </xf>
    <xf numFmtId="0" fontId="0" fillId="2" borderId="0" xfId="62" applyFill="1" applyAlignment="1">
      <alignment horizontal="left" vertical="center" wrapText="1"/>
    </xf>
    <xf numFmtId="181" fontId="26" fillId="2" borderId="1" xfId="62" applyNumberFormat="1" applyFont="1" applyFill="1" applyBorder="1" applyAlignment="1">
      <alignment horizontal="right" vertical="center"/>
    </xf>
    <xf numFmtId="0" fontId="26" fillId="2" borderId="1" xfId="62" applyNumberFormat="1" applyFont="1" applyFill="1" applyBorder="1" applyAlignment="1">
      <alignment horizontal="right" vertical="center"/>
    </xf>
    <xf numFmtId="181" fontId="22" fillId="2" borderId="0" xfId="62" applyNumberFormat="1" applyFont="1" applyFill="1" applyAlignment="1"/>
    <xf numFmtId="0" fontId="22" fillId="2" borderId="1" xfId="62" applyFont="1" applyFill="1" applyBorder="1" applyAlignment="1"/>
    <xf numFmtId="182" fontId="52" fillId="2" borderId="1" xfId="62" applyNumberFormat="1" applyFont="1" applyFill="1" applyBorder="1" applyAlignment="1">
      <alignment vertical="center"/>
    </xf>
    <xf numFmtId="0" fontId="25" fillId="0" borderId="1" xfId="0" applyFont="1" applyBorder="1" applyAlignment="1">
      <alignment horizontal="left" vertical="center"/>
    </xf>
    <xf numFmtId="3" fontId="41" fillId="0" borderId="1" xfId="0" applyNumberFormat="1" applyFont="1" applyFill="1" applyBorder="1" applyAlignment="1" applyProtection="1">
      <alignment horizontal="right" vertical="center"/>
    </xf>
    <xf numFmtId="183" fontId="17" fillId="2" borderId="1" xfId="0" applyNumberFormat="1" applyFont="1" applyFill="1" applyBorder="1" applyAlignment="1">
      <alignment horizontal="center" vertical="center"/>
    </xf>
    <xf numFmtId="3" fontId="17" fillId="0" borderId="1" xfId="0" applyNumberFormat="1" applyFont="1" applyFill="1" applyBorder="1" applyAlignment="1" applyProtection="1">
      <alignment horizontal="right" vertical="center"/>
    </xf>
    <xf numFmtId="0" fontId="0" fillId="2" borderId="0" xfId="0" applyFill="1">
      <alignment vertical="center"/>
    </xf>
    <xf numFmtId="0" fontId="53" fillId="0" borderId="0" xfId="59" applyFont="1" applyFill="1" applyAlignment="1">
      <alignment horizontal="left" vertical="center"/>
    </xf>
    <xf numFmtId="0" fontId="53" fillId="2" borderId="0" xfId="59" applyFont="1" applyFill="1" applyAlignment="1">
      <alignment horizontal="left" vertical="center"/>
    </xf>
    <xf numFmtId="3" fontId="41" fillId="2" borderId="1" xfId="0" applyNumberFormat="1" applyFont="1" applyFill="1" applyBorder="1" applyAlignment="1" applyProtection="1">
      <alignment horizontal="center" vertical="center"/>
    </xf>
    <xf numFmtId="3" fontId="14" fillId="2" borderId="1" xfId="0" applyNumberFormat="1" applyFont="1" applyFill="1" applyBorder="1" applyAlignment="1" applyProtection="1">
      <alignment horizontal="center" vertical="center"/>
    </xf>
    <xf numFmtId="182" fontId="22" fillId="0" borderId="0" xfId="76" applyNumberFormat="1" applyFont="1" applyFill="1" applyAlignment="1">
      <alignment vertical="center"/>
    </xf>
    <xf numFmtId="0" fontId="22" fillId="0" borderId="0" xfId="76" applyFont="1" applyFill="1"/>
    <xf numFmtId="0" fontId="12" fillId="0" borderId="0" xfId="59" applyFont="1" applyFill="1" applyAlignment="1">
      <alignment horizontal="center" vertical="center"/>
    </xf>
    <xf numFmtId="0" fontId="24" fillId="0" borderId="1" xfId="76" applyFont="1" applyFill="1" applyBorder="1" applyAlignment="1">
      <alignment horizontal="center" vertical="center"/>
    </xf>
    <xf numFmtId="181" fontId="24" fillId="0" borderId="1" xfId="76" applyNumberFormat="1" applyFont="1" applyFill="1" applyBorder="1" applyAlignment="1">
      <alignment horizontal="center" vertical="center"/>
    </xf>
    <xf numFmtId="0" fontId="18" fillId="0" borderId="1" xfId="76"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73" applyFont="1" applyFill="1" applyAlignment="1">
      <alignment vertical="center"/>
    </xf>
    <xf numFmtId="181" fontId="22" fillId="2" borderId="0" xfId="73" applyNumberFormat="1" applyFont="1" applyFill="1"/>
    <xf numFmtId="182" fontId="22" fillId="2" borderId="0" xfId="73" applyNumberFormat="1" applyFont="1" applyFill="1" applyAlignment="1">
      <alignment vertical="center"/>
    </xf>
    <xf numFmtId="0" fontId="22" fillId="2" borderId="0" xfId="73" applyFont="1" applyFill="1"/>
    <xf numFmtId="0" fontId="0" fillId="2" borderId="0" xfId="59" applyFill="1" applyBorder="1" applyAlignment="1">
      <alignment horizontal="center" vertical="center"/>
    </xf>
    <xf numFmtId="10" fontId="31" fillId="0" borderId="1" xfId="0" applyNumberFormat="1" applyFont="1" applyFill="1" applyBorder="1" applyAlignment="1" applyProtection="1">
      <alignment horizontal="right" vertical="center"/>
    </xf>
    <xf numFmtId="0" fontId="18" fillId="2" borderId="1" xfId="73" applyFont="1" applyFill="1" applyBorder="1" applyAlignment="1">
      <alignment horizontal="left" vertical="center"/>
    </xf>
    <xf numFmtId="10" fontId="54" fillId="2" borderId="1" xfId="3" applyNumberFormat="1" applyFont="1" applyFill="1" applyBorder="1" applyAlignment="1" applyProtection="1">
      <alignment horizontal="right" vertical="center"/>
    </xf>
    <xf numFmtId="186" fontId="54" fillId="2" borderId="1" xfId="3" applyNumberFormat="1" applyFont="1" applyFill="1" applyBorder="1" applyAlignment="1" applyProtection="1">
      <alignment horizontal="right" vertical="center"/>
    </xf>
    <xf numFmtId="0" fontId="25" fillId="2" borderId="1" xfId="59" applyFont="1" applyFill="1" applyBorder="1" applyAlignment="1">
      <alignment vertical="center"/>
    </xf>
    <xf numFmtId="10" fontId="25" fillId="2" borderId="1" xfId="59" applyNumberFormat="1" applyFont="1" applyFill="1" applyBorder="1" applyAlignment="1">
      <alignment horizontal="right" vertical="center"/>
    </xf>
    <xf numFmtId="185" fontId="25" fillId="2" borderId="1" xfId="59" applyNumberFormat="1" applyFont="1" applyFill="1" applyBorder="1" applyAlignment="1">
      <alignment horizontal="right" vertical="center"/>
    </xf>
    <xf numFmtId="0" fontId="25" fillId="2" borderId="1" xfId="59" applyFont="1" applyFill="1" applyBorder="1">
      <alignment vertical="center"/>
    </xf>
    <xf numFmtId="179" fontId="25" fillId="2" borderId="1" xfId="59" applyNumberFormat="1" applyFont="1" applyFill="1" applyBorder="1" applyAlignment="1">
      <alignment horizontal="right" vertical="center"/>
    </xf>
    <xf numFmtId="10" fontId="25" fillId="2" borderId="1" xfId="3" applyNumberFormat="1" applyFont="1" applyFill="1" applyBorder="1" applyAlignment="1" applyProtection="1">
      <alignment horizontal="right" vertical="center"/>
    </xf>
    <xf numFmtId="186" fontId="25" fillId="2" borderId="1" xfId="3" applyNumberFormat="1" applyFont="1" applyFill="1" applyBorder="1" applyAlignment="1" applyProtection="1">
      <alignment horizontal="right" vertical="center"/>
    </xf>
    <xf numFmtId="179" fontId="25" fillId="2" borderId="1" xfId="59" applyNumberFormat="1" applyFont="1" applyFill="1" applyBorder="1" applyAlignment="1">
      <alignment vertical="center"/>
    </xf>
    <xf numFmtId="10" fontId="14" fillId="0" borderId="1" xfId="0" applyNumberFormat="1" applyFont="1" applyFill="1" applyBorder="1" applyAlignment="1" applyProtection="1">
      <alignment horizontal="right" vertical="center"/>
    </xf>
    <xf numFmtId="181" fontId="30" fillId="2" borderId="1" xfId="73" applyNumberFormat="1" applyFont="1" applyFill="1" applyBorder="1" applyAlignment="1">
      <alignment horizontal="right" vertical="center"/>
    </xf>
    <xf numFmtId="181" fontId="30" fillId="2" borderId="1" xfId="73" applyNumberFormat="1" applyFont="1" applyFill="1" applyBorder="1" applyAlignment="1">
      <alignment horizontal="right"/>
    </xf>
    <xf numFmtId="0" fontId="40" fillId="2" borderId="1" xfId="64" applyFont="1" applyFill="1" applyBorder="1" applyAlignment="1">
      <alignment vertical="center" wrapText="1"/>
    </xf>
    <xf numFmtId="0" fontId="22" fillId="2" borderId="1" xfId="73" applyFont="1" applyFill="1" applyBorder="1"/>
    <xf numFmtId="0" fontId="0" fillId="2" borderId="0" xfId="59" applyFill="1" applyAlignment="1">
      <alignment horizontal="left" vertical="center" wrapText="1"/>
    </xf>
    <xf numFmtId="3" fontId="14" fillId="2" borderId="0" xfId="0" applyNumberFormat="1" applyFont="1" applyFill="1" applyBorder="1" applyAlignment="1" applyProtection="1">
      <alignment horizontal="right" vertical="center"/>
    </xf>
    <xf numFmtId="0" fontId="54" fillId="0" borderId="1" xfId="59" applyFont="1" applyFill="1" applyBorder="1">
      <alignment vertical="center"/>
    </xf>
    <xf numFmtId="0" fontId="25" fillId="0" borderId="1" xfId="0" applyFont="1" applyBorder="1" applyAlignment="1">
      <alignment horizontal="left" vertical="center" indent="1"/>
    </xf>
    <xf numFmtId="0" fontId="54" fillId="0" borderId="1" xfId="59" applyFont="1" applyFill="1" applyBorder="1" applyAlignment="1">
      <alignment horizontal="left" vertical="center"/>
    </xf>
    <xf numFmtId="183" fontId="14" fillId="2" borderId="1" xfId="0" applyNumberFormat="1" applyFont="1" applyFill="1" applyBorder="1" applyAlignment="1">
      <alignment horizontal="center" vertical="center"/>
    </xf>
    <xf numFmtId="0" fontId="55" fillId="0" borderId="0" xfId="0" applyFont="1" applyFill="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56" fillId="0" borderId="0" xfId="59" applyFont="1" applyFill="1" applyAlignment="1">
      <alignment horizontal="center" vertical="center"/>
    </xf>
    <xf numFmtId="0" fontId="0" fillId="0" borderId="0" xfId="59" applyFill="1" applyBorder="1" applyAlignment="1">
      <alignment horizontal="right"/>
    </xf>
    <xf numFmtId="0" fontId="24" fillId="0" borderId="11" xfId="80" applyFont="1" applyFill="1" applyBorder="1" applyAlignment="1">
      <alignment horizontal="center" vertical="center"/>
    </xf>
    <xf numFmtId="0" fontId="57" fillId="0" borderId="12" xfId="80" applyFont="1" applyFill="1" applyBorder="1" applyAlignment="1">
      <alignment horizontal="center" vertical="center"/>
    </xf>
    <xf numFmtId="3" fontId="0" fillId="0" borderId="1" xfId="0" applyNumberFormat="1" applyBorder="1">
      <alignment vertical="center"/>
    </xf>
    <xf numFmtId="0" fontId="0" fillId="0" borderId="0" xfId="59" applyFill="1" applyBorder="1" applyAlignment="1">
      <alignment vertical="center" wrapText="1"/>
    </xf>
    <xf numFmtId="0" fontId="0" fillId="0" borderId="0" xfId="59" applyFill="1" applyAlignment="1">
      <alignment horizontal="left" vertical="center"/>
    </xf>
    <xf numFmtId="0" fontId="0" fillId="0" borderId="0" xfId="59" applyFill="1">
      <alignment vertical="center"/>
    </xf>
    <xf numFmtId="0" fontId="58" fillId="0" borderId="0" xfId="59" applyFont="1" applyFill="1" applyAlignment="1">
      <alignment horizontal="center" vertical="center"/>
    </xf>
    <xf numFmtId="0" fontId="59" fillId="0" borderId="0" xfId="59" applyFont="1" applyFill="1" applyAlignment="1">
      <alignment horizontal="center" vertical="center"/>
    </xf>
    <xf numFmtId="184" fontId="60" fillId="2" borderId="1" xfId="1" applyNumberFormat="1" applyFont="1" applyFill="1" applyBorder="1">
      <alignment vertical="center"/>
    </xf>
    <xf numFmtId="10" fontId="60" fillId="2" borderId="1" xfId="1" applyNumberFormat="1" applyFont="1" applyFill="1" applyBorder="1">
      <alignment vertical="center"/>
    </xf>
    <xf numFmtId="0" fontId="18" fillId="2" borderId="1" xfId="91" applyFont="1" applyFill="1" applyBorder="1" applyAlignment="1" applyProtection="1">
      <alignment horizontal="left" vertical="center" wrapText="1"/>
      <protection locked="0"/>
    </xf>
    <xf numFmtId="184" fontId="40" fillId="2" borderId="1" xfId="1" applyNumberFormat="1" applyFont="1" applyFill="1" applyBorder="1">
      <alignment vertical="center"/>
    </xf>
    <xf numFmtId="10" fontId="40" fillId="2" borderId="1" xfId="1" applyNumberFormat="1" applyFont="1" applyFill="1" applyBorder="1">
      <alignment vertical="center"/>
    </xf>
    <xf numFmtId="181" fontId="40" fillId="2" borderId="1" xfId="65" applyNumberFormat="1" applyFont="1" applyFill="1" applyBorder="1" applyAlignment="1">
      <alignment horizontal="right" vertical="center"/>
    </xf>
    <xf numFmtId="186" fontId="25" fillId="2" borderId="1" xfId="3" applyNumberFormat="1" applyFont="1" applyFill="1" applyBorder="1" applyAlignment="1" applyProtection="1">
      <alignment vertical="center"/>
    </xf>
    <xf numFmtId="181" fontId="25" fillId="2" borderId="1" xfId="65" applyNumberFormat="1" applyFont="1" applyFill="1" applyBorder="1">
      <alignment vertical="center"/>
    </xf>
    <xf numFmtId="181" fontId="60" fillId="2" borderId="1" xfId="65" applyNumberFormat="1" applyFont="1" applyFill="1" applyBorder="1">
      <alignment vertical="center"/>
    </xf>
    <xf numFmtId="9" fontId="25" fillId="2" borderId="1" xfId="3" applyFont="1" applyFill="1" applyBorder="1" applyAlignment="1" applyProtection="1">
      <alignment vertical="center"/>
    </xf>
    <xf numFmtId="0" fontId="0" fillId="2" borderId="4" xfId="59" applyFont="1" applyFill="1" applyBorder="1" applyAlignment="1">
      <alignment horizontal="left" vertical="center" wrapText="1"/>
    </xf>
    <xf numFmtId="0" fontId="40" fillId="2" borderId="0" xfId="65" applyFont="1" applyFill="1" applyBorder="1" applyAlignment="1">
      <alignment horizontal="right" vertical="center"/>
    </xf>
    <xf numFmtId="0" fontId="0" fillId="0" borderId="0" xfId="0" applyAlignment="1"/>
    <xf numFmtId="0" fontId="61" fillId="0" borderId="0" xfId="0" applyFont="1" applyAlignment="1"/>
    <xf numFmtId="0" fontId="0" fillId="0" borderId="0" xfId="66"/>
    <xf numFmtId="0" fontId="62" fillId="0" borderId="0" xfId="0" applyFont="1" applyAlignment="1">
      <alignment horizontal="center" vertical="center"/>
    </xf>
    <xf numFmtId="0" fontId="63" fillId="0" borderId="0" xfId="0" applyFont="1" applyBorder="1" applyAlignment="1">
      <alignment horizontal="left" vertical="center"/>
    </xf>
    <xf numFmtId="0" fontId="64" fillId="0" borderId="0" xfId="0" applyFont="1" applyBorder="1" applyAlignment="1"/>
    <xf numFmtId="0" fontId="61" fillId="0" borderId="0" xfId="66" applyFont="1" applyBorder="1"/>
    <xf numFmtId="0" fontId="61" fillId="0" borderId="0" xfId="66" applyFont="1" applyBorder="1" applyAlignment="1">
      <alignment wrapText="1"/>
    </xf>
    <xf numFmtId="0" fontId="0" fillId="0" borderId="0" xfId="79">
      <alignment vertical="center"/>
    </xf>
    <xf numFmtId="0" fontId="16" fillId="0" borderId="0" xfId="79" applyFont="1">
      <alignment vertical="center"/>
    </xf>
    <xf numFmtId="0" fontId="65" fillId="0" borderId="0" xfId="79" applyFont="1" applyAlignment="1">
      <alignment horizontal="center" vertical="center" wrapText="1"/>
    </xf>
    <xf numFmtId="0" fontId="65" fillId="0" borderId="0" xfId="79" applyFont="1" applyAlignment="1">
      <alignment horizontal="center" vertical="center"/>
    </xf>
    <xf numFmtId="57" fontId="66" fillId="0" borderId="0" xfId="79" applyNumberFormat="1" applyFont="1" applyAlignment="1">
      <alignment horizontal="center" vertical="center"/>
    </xf>
    <xf numFmtId="0" fontId="66" fillId="0" borderId="0" xfId="79" applyFont="1" applyAlignment="1">
      <alignment horizontal="center"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百分比 2" xfId="50"/>
    <cellStyle name="标题 1 2" xfId="51"/>
    <cellStyle name="标题 2 2" xfId="52"/>
    <cellStyle name="标题 3 2" xfId="53"/>
    <cellStyle name="标题 4 2" xfId="54"/>
    <cellStyle name="标题 5" xfId="55"/>
    <cellStyle name="差 2" xfId="56"/>
    <cellStyle name="常规 10" xfId="57"/>
    <cellStyle name="常规 10 2" xfId="58"/>
    <cellStyle name="常规 2" xfId="59"/>
    <cellStyle name="常规 2 2" xfId="60"/>
    <cellStyle name="常规 2 2 2" xfId="61"/>
    <cellStyle name="常规 2 2 3" xfId="62"/>
    <cellStyle name="常规 2 2 4" xfId="63"/>
    <cellStyle name="常规 2 3" xfId="64"/>
    <cellStyle name="常规 2 3 2" xfId="65"/>
    <cellStyle name="常规 2 4" xfId="66"/>
    <cellStyle name="常规 2 5" xfId="67"/>
    <cellStyle name="常规 2 6" xfId="68"/>
    <cellStyle name="常规 2 6 2" xfId="69"/>
    <cellStyle name="常规 2 7" xfId="70"/>
    <cellStyle name="常规 2 8" xfId="71"/>
    <cellStyle name="常规 2 9" xfId="72"/>
    <cellStyle name="常规 3" xfId="73"/>
    <cellStyle name="常规 3 2" xfId="74"/>
    <cellStyle name="常规 3 2 2" xfId="75"/>
    <cellStyle name="常规 3 3" xfId="76"/>
    <cellStyle name="常规 3 4" xfId="77"/>
    <cellStyle name="常规 3 5" xfId="78"/>
    <cellStyle name="常规 3 6" xfId="79"/>
    <cellStyle name="常规 4" xfId="80"/>
    <cellStyle name="常规 4 2" xfId="81"/>
    <cellStyle name="常规 4 2 2" xfId="82"/>
    <cellStyle name="常规 4 2 3" xfId="83"/>
    <cellStyle name="常规 4 3" xfId="84"/>
    <cellStyle name="常规 46" xfId="85"/>
    <cellStyle name="常规 5" xfId="86"/>
    <cellStyle name="常规 5 2" xfId="87"/>
    <cellStyle name="常规 6" xfId="88"/>
    <cellStyle name="常规 6 2" xfId="89"/>
    <cellStyle name="常规 7" xfId="90"/>
    <cellStyle name="常规 9" xfId="91"/>
    <cellStyle name="常规_2007人代会数据 2" xfId="92"/>
    <cellStyle name="常规_集团债务季度报表格式---市财政局经建处 2 2" xfId="93"/>
    <cellStyle name="好 2" xfId="94"/>
    <cellStyle name="汇总 2" xfId="95"/>
    <cellStyle name="计算 2" xfId="96"/>
    <cellStyle name="检查单元格 2" xfId="97"/>
    <cellStyle name="解释性文本 2" xfId="98"/>
    <cellStyle name="警告文本 2" xfId="99"/>
    <cellStyle name="链接单元格 2" xfId="100"/>
    <cellStyle name="千位分隔 2" xfId="101"/>
    <cellStyle name="千位分隔 2 2" xfId="102"/>
    <cellStyle name="千位分隔 2 3" xfId="103"/>
    <cellStyle name="千位分隔 2 3 2 2 2" xfId="104"/>
    <cellStyle name="千位分隔 2 3 2 2 2 2" xfId="105"/>
    <cellStyle name="千位分隔 2 3 2 2 2 3" xfId="106"/>
    <cellStyle name="千位分隔 2 4 2" xfId="107"/>
    <cellStyle name="千位分隔[0] 2" xfId="108"/>
    <cellStyle name="千位分隔[0] 3" xfId="109"/>
    <cellStyle name="千位分隔[0] 3 2" xfId="110"/>
    <cellStyle name="千位分隔[0] 4" xfId="111"/>
    <cellStyle name="千位分隔[0] 5" xfId="112"/>
    <cellStyle name="千位分隔[0] 6" xfId="113"/>
    <cellStyle name="千位分隔[0] 6 2" xfId="114"/>
    <cellStyle name="千位分隔[0] 7" xfId="115"/>
    <cellStyle name="适中 2" xfId="116"/>
    <cellStyle name="输出 2" xfId="117"/>
    <cellStyle name="输入 2" xfId="118"/>
    <cellStyle name="样式 1" xfId="119"/>
    <cellStyle name="注释 2" xfId="120"/>
  </cellStyles>
  <tableStyles count="0" defaultTableStyle="TableStyleMedium9" defaultPivotStyle="PivotStyleLight16"/>
  <colors>
    <mruColors>
      <color rgb="0000FF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2" workbookViewId="0">
      <selection activeCell="A11" sqref="A11:I11"/>
    </sheetView>
  </sheetViews>
  <sheetFormatPr defaultColWidth="9" defaultRowHeight="13.5"/>
  <cols>
    <col min="1" max="16384" width="9" style="379"/>
  </cols>
  <sheetData>
    <row r="1" ht="18.75" spans="1:1">
      <c r="A1" s="380" t="s">
        <v>0</v>
      </c>
    </row>
    <row r="11" ht="87.75" customHeight="1" spans="1:9">
      <c r="A11" s="381" t="s">
        <v>1</v>
      </c>
      <c r="B11" s="382"/>
      <c r="C11" s="382"/>
      <c r="D11" s="382"/>
      <c r="E11" s="382"/>
      <c r="F11" s="382"/>
      <c r="G11" s="382"/>
      <c r="H11" s="382"/>
      <c r="I11" s="382"/>
    </row>
    <row r="43" ht="30" customHeight="1" spans="1:9">
      <c r="A43" s="383">
        <v>44927</v>
      </c>
      <c r="B43" s="384"/>
      <c r="C43" s="384"/>
      <c r="D43" s="384"/>
      <c r="E43" s="384"/>
      <c r="F43" s="384"/>
      <c r="G43" s="384"/>
      <c r="H43" s="384"/>
      <c r="I43" s="384"/>
    </row>
  </sheetData>
  <mergeCells count="2">
    <mergeCell ref="A11:I11"/>
    <mergeCell ref="A43:I4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44"/>
  <sheetViews>
    <sheetView topLeftCell="A29" workbookViewId="0">
      <selection activeCell="C37" sqref="C37"/>
    </sheetView>
  </sheetViews>
  <sheetFormatPr defaultColWidth="9" defaultRowHeight="13.5" outlineLevelCol="1"/>
  <cols>
    <col min="1" max="1" width="6.375" style="373" customWidth="1"/>
    <col min="2" max="2" width="74.875" style="373" customWidth="1"/>
    <col min="3" max="16384" width="9" style="373"/>
  </cols>
  <sheetData>
    <row r="1" s="371" customFormat="1" ht="58.5" customHeight="1" spans="2:2">
      <c r="B1" s="374" t="s">
        <v>2</v>
      </c>
    </row>
    <row r="2" s="371" customFormat="1" ht="27" customHeight="1" spans="2:2">
      <c r="B2" s="375" t="s">
        <v>3</v>
      </c>
    </row>
    <row r="3" s="372" customFormat="1" ht="27" customHeight="1" spans="2:2">
      <c r="B3" s="376" t="s">
        <v>4</v>
      </c>
    </row>
    <row r="4" ht="27" customHeight="1" spans="2:2">
      <c r="B4" s="377" t="s">
        <v>5</v>
      </c>
    </row>
    <row r="5" ht="27" customHeight="1" spans="2:2">
      <c r="B5" s="377" t="s">
        <v>6</v>
      </c>
    </row>
    <row r="6" ht="27" customHeight="1" spans="2:2">
      <c r="B6" s="377" t="s">
        <v>7</v>
      </c>
    </row>
    <row r="7" ht="27" customHeight="1" spans="2:2">
      <c r="B7" s="377" t="s">
        <v>8</v>
      </c>
    </row>
    <row r="8" ht="27" customHeight="1" spans="2:2">
      <c r="B8" s="376" t="s">
        <v>9</v>
      </c>
    </row>
    <row r="9" ht="27" customHeight="1" spans="2:2">
      <c r="B9" s="377" t="s">
        <v>10</v>
      </c>
    </row>
    <row r="10" ht="27" customHeight="1" spans="2:2">
      <c r="B10" s="377" t="s">
        <v>11</v>
      </c>
    </row>
    <row r="11" ht="27" customHeight="1" spans="2:2">
      <c r="B11" s="377" t="s">
        <v>12</v>
      </c>
    </row>
    <row r="12" ht="27" customHeight="1" spans="2:2">
      <c r="B12" s="377" t="s">
        <v>13</v>
      </c>
    </row>
    <row r="13" ht="27" customHeight="1" spans="2:2">
      <c r="B13" s="377" t="s">
        <v>14</v>
      </c>
    </row>
    <row r="14" ht="27" customHeight="1" spans="2:2">
      <c r="B14" s="376" t="s">
        <v>15</v>
      </c>
    </row>
    <row r="15" ht="27" customHeight="1" spans="2:2">
      <c r="B15" s="377" t="s">
        <v>16</v>
      </c>
    </row>
    <row r="16" ht="27" customHeight="1" spans="2:2">
      <c r="B16" s="376" t="s">
        <v>17</v>
      </c>
    </row>
    <row r="17" ht="27" customHeight="1" spans="2:2">
      <c r="B17" s="377" t="s">
        <v>18</v>
      </c>
    </row>
    <row r="18" ht="27" customHeight="1" spans="2:2">
      <c r="B18" s="377" t="s">
        <v>19</v>
      </c>
    </row>
    <row r="19" ht="27" customHeight="1" spans="2:2">
      <c r="B19" s="377"/>
    </row>
    <row r="20" ht="27" customHeight="1" spans="2:2">
      <c r="B20" s="375" t="s">
        <v>20</v>
      </c>
    </row>
    <row r="21" ht="27" customHeight="1" spans="2:2">
      <c r="B21" s="376" t="s">
        <v>4</v>
      </c>
    </row>
    <row r="22" ht="27" customHeight="1" spans="2:2">
      <c r="B22" s="377" t="s">
        <v>21</v>
      </c>
    </row>
    <row r="23" ht="27" customHeight="1" spans="2:2">
      <c r="B23" s="377" t="s">
        <v>22</v>
      </c>
    </row>
    <row r="24" ht="44.25" customHeight="1" spans="2:2">
      <c r="B24" s="378" t="s">
        <v>23</v>
      </c>
    </row>
    <row r="25" ht="44.25" customHeight="1" spans="2:2">
      <c r="B25" s="378" t="s">
        <v>24</v>
      </c>
    </row>
    <row r="26" ht="27" customHeight="1" spans="2:2">
      <c r="B26" s="377" t="s">
        <v>25</v>
      </c>
    </row>
    <row r="27" ht="27" customHeight="1" spans="2:2">
      <c r="B27" s="377" t="s">
        <v>26</v>
      </c>
    </row>
    <row r="28" ht="27" customHeight="1" spans="2:2">
      <c r="B28" s="376" t="s">
        <v>9</v>
      </c>
    </row>
    <row r="29" ht="27" customHeight="1" spans="2:2">
      <c r="B29" s="377" t="s">
        <v>27</v>
      </c>
    </row>
    <row r="30" ht="27" customHeight="1" spans="2:2">
      <c r="B30" s="377" t="s">
        <v>28</v>
      </c>
    </row>
    <row r="31" ht="27" customHeight="1" spans="2:2">
      <c r="B31" s="377" t="s">
        <v>29</v>
      </c>
    </row>
    <row r="32" ht="27" customHeight="1" spans="2:2">
      <c r="B32" s="377" t="s">
        <v>30</v>
      </c>
    </row>
    <row r="33" ht="27" customHeight="1" spans="2:2">
      <c r="B33" s="377" t="s">
        <v>31</v>
      </c>
    </row>
    <row r="34" ht="27" customHeight="1" spans="2:2">
      <c r="B34" s="376" t="s">
        <v>15</v>
      </c>
    </row>
    <row r="35" ht="27" customHeight="1" spans="2:2">
      <c r="B35" s="377" t="s">
        <v>32</v>
      </c>
    </row>
    <row r="36" ht="27" customHeight="1" spans="2:2">
      <c r="B36" s="376" t="s">
        <v>17</v>
      </c>
    </row>
    <row r="37" ht="27" customHeight="1" spans="2:2">
      <c r="B37" s="377" t="s">
        <v>33</v>
      </c>
    </row>
    <row r="38" ht="27" customHeight="1" spans="2:2">
      <c r="B38" s="377" t="s">
        <v>34</v>
      </c>
    </row>
    <row r="39" ht="27" customHeight="1" spans="2:2">
      <c r="B39" s="376" t="s">
        <v>35</v>
      </c>
    </row>
    <row r="40" ht="27" customHeight="1" spans="2:2">
      <c r="B40" s="377" t="s">
        <v>36</v>
      </c>
    </row>
    <row r="41" ht="20.1" customHeight="1"/>
    <row r="42" ht="21" spans="2:2">
      <c r="B42" s="375" t="s">
        <v>37</v>
      </c>
    </row>
    <row r="43" ht="21" customHeight="1" spans="2:2">
      <c r="B43" s="377" t="s">
        <v>38</v>
      </c>
    </row>
    <row r="44" ht="21" customHeight="1" spans="2:2">
      <c r="B44" s="377" t="s">
        <v>39</v>
      </c>
    </row>
  </sheetData>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N44"/>
  <sheetViews>
    <sheetView showZeros="0" tabSelected="1" view="pageBreakPreview" zoomScaleNormal="100" workbookViewId="0">
      <selection activeCell="J28" sqref="J28"/>
    </sheetView>
  </sheetViews>
  <sheetFormatPr defaultColWidth="9" defaultRowHeight="21.95" customHeight="1"/>
  <cols>
    <col min="1" max="1" width="30.875" style="356" customWidth="1"/>
    <col min="2" max="2" width="12.625" style="356" customWidth="1"/>
    <col min="3" max="3" width="11.75" style="356" customWidth="1"/>
    <col min="4" max="4" width="13.25" style="356" customWidth="1"/>
    <col min="5" max="5" width="10.5" style="356" customWidth="1"/>
    <col min="6" max="6" width="10.625" style="356" customWidth="1"/>
    <col min="7" max="7" width="27.625" style="356" customWidth="1"/>
    <col min="8" max="8" width="12.875" style="356" customWidth="1"/>
    <col min="9" max="9" width="12.125" style="356" customWidth="1"/>
    <col min="10" max="10" width="12.5" style="356" customWidth="1"/>
    <col min="11" max="11" width="7.875" style="356" customWidth="1"/>
    <col min="12" max="12" width="7.625" style="356" customWidth="1"/>
    <col min="13" max="13" width="9" style="356"/>
    <col min="14" max="14" width="12.625" style="356"/>
    <col min="15" max="250" width="9" style="356"/>
    <col min="251" max="251" width="4.875" style="356" customWidth="1"/>
    <col min="252" max="252" width="30.625" style="356" customWidth="1"/>
    <col min="253" max="253" width="17" style="356" customWidth="1"/>
    <col min="254" max="254" width="13.5" style="356" customWidth="1"/>
    <col min="255" max="255" width="32.125" style="356" customWidth="1"/>
    <col min="256" max="256" width="15.5" style="356" customWidth="1"/>
    <col min="257" max="257" width="12.25" style="356" customWidth="1"/>
    <col min="258" max="506" width="9" style="356"/>
    <col min="507" max="507" width="4.875" style="356" customWidth="1"/>
    <col min="508" max="508" width="30.625" style="356" customWidth="1"/>
    <col min="509" max="509" width="17" style="356" customWidth="1"/>
    <col min="510" max="510" width="13.5" style="356" customWidth="1"/>
    <col min="511" max="511" width="32.125" style="356" customWidth="1"/>
    <col min="512" max="512" width="15.5" style="356" customWidth="1"/>
    <col min="513" max="513" width="12.25" style="356" customWidth="1"/>
    <col min="514" max="762" width="9" style="356"/>
    <col min="763" max="763" width="4.875" style="356" customWidth="1"/>
    <col min="764" max="764" width="30.625" style="356" customWidth="1"/>
    <col min="765" max="765" width="17" style="356" customWidth="1"/>
    <col min="766" max="766" width="13.5" style="356" customWidth="1"/>
    <col min="767" max="767" width="32.125" style="356" customWidth="1"/>
    <col min="768" max="768" width="15.5" style="356" customWidth="1"/>
    <col min="769" max="769" width="12.25" style="356" customWidth="1"/>
    <col min="770" max="1018" width="9" style="356"/>
    <col min="1019" max="1019" width="4.875" style="356" customWidth="1"/>
    <col min="1020" max="1020" width="30.625" style="356" customWidth="1"/>
    <col min="1021" max="1021" width="17" style="356" customWidth="1"/>
    <col min="1022" max="1022" width="13.5" style="356" customWidth="1"/>
    <col min="1023" max="1023" width="32.125" style="356" customWidth="1"/>
    <col min="1024" max="1024" width="15.5" style="356" customWidth="1"/>
    <col min="1025" max="1025" width="12.25" style="356" customWidth="1"/>
    <col min="1026" max="1274" width="9" style="356"/>
    <col min="1275" max="1275" width="4.875" style="356" customWidth="1"/>
    <col min="1276" max="1276" width="30.625" style="356" customWidth="1"/>
    <col min="1277" max="1277" width="17" style="356" customWidth="1"/>
    <col min="1278" max="1278" width="13.5" style="356" customWidth="1"/>
    <col min="1279" max="1279" width="32.125" style="356" customWidth="1"/>
    <col min="1280" max="1280" width="15.5" style="356" customWidth="1"/>
    <col min="1281" max="1281" width="12.25" style="356" customWidth="1"/>
    <col min="1282" max="1530" width="9" style="356"/>
    <col min="1531" max="1531" width="4.875" style="356" customWidth="1"/>
    <col min="1532" max="1532" width="30.625" style="356" customWidth="1"/>
    <col min="1533" max="1533" width="17" style="356" customWidth="1"/>
    <col min="1534" max="1534" width="13.5" style="356" customWidth="1"/>
    <col min="1535" max="1535" width="32.125" style="356" customWidth="1"/>
    <col min="1536" max="1536" width="15.5" style="356" customWidth="1"/>
    <col min="1537" max="1537" width="12.25" style="356" customWidth="1"/>
    <col min="1538" max="1786" width="9" style="356"/>
    <col min="1787" max="1787" width="4.875" style="356" customWidth="1"/>
    <col min="1788" max="1788" width="30.625" style="356" customWidth="1"/>
    <col min="1789" max="1789" width="17" style="356" customWidth="1"/>
    <col min="1790" max="1790" width="13.5" style="356" customWidth="1"/>
    <col min="1791" max="1791" width="32.125" style="356" customWidth="1"/>
    <col min="1792" max="1792" width="15.5" style="356" customWidth="1"/>
    <col min="1793" max="1793" width="12.25" style="356" customWidth="1"/>
    <col min="1794" max="2042" width="9" style="356"/>
    <col min="2043" max="2043" width="4.875" style="356" customWidth="1"/>
    <col min="2044" max="2044" width="30.625" style="356" customWidth="1"/>
    <col min="2045" max="2045" width="17" style="356" customWidth="1"/>
    <col min="2046" max="2046" width="13.5" style="356" customWidth="1"/>
    <col min="2047" max="2047" width="32.125" style="356" customWidth="1"/>
    <col min="2048" max="2048" width="15.5" style="356" customWidth="1"/>
    <col min="2049" max="2049" width="12.25" style="356" customWidth="1"/>
    <col min="2050" max="2298" width="9" style="356"/>
    <col min="2299" max="2299" width="4.875" style="356" customWidth="1"/>
    <col min="2300" max="2300" width="30.625" style="356" customWidth="1"/>
    <col min="2301" max="2301" width="17" style="356" customWidth="1"/>
    <col min="2302" max="2302" width="13.5" style="356" customWidth="1"/>
    <col min="2303" max="2303" width="32.125" style="356" customWidth="1"/>
    <col min="2304" max="2304" width="15.5" style="356" customWidth="1"/>
    <col min="2305" max="2305" width="12.25" style="356" customWidth="1"/>
    <col min="2306" max="2554" width="9" style="356"/>
    <col min="2555" max="2555" width="4.875" style="356" customWidth="1"/>
    <col min="2556" max="2556" width="30.625" style="356" customWidth="1"/>
    <col min="2557" max="2557" width="17" style="356" customWidth="1"/>
    <col min="2558" max="2558" width="13.5" style="356" customWidth="1"/>
    <col min="2559" max="2559" width="32.125" style="356" customWidth="1"/>
    <col min="2560" max="2560" width="15.5" style="356" customWidth="1"/>
    <col min="2561" max="2561" width="12.25" style="356" customWidth="1"/>
    <col min="2562" max="2810" width="9" style="356"/>
    <col min="2811" max="2811" width="4.875" style="356" customWidth="1"/>
    <col min="2812" max="2812" width="30.625" style="356" customWidth="1"/>
    <col min="2813" max="2813" width="17" style="356" customWidth="1"/>
    <col min="2814" max="2814" width="13.5" style="356" customWidth="1"/>
    <col min="2815" max="2815" width="32.125" style="356" customWidth="1"/>
    <col min="2816" max="2816" width="15.5" style="356" customWidth="1"/>
    <col min="2817" max="2817" width="12.25" style="356" customWidth="1"/>
    <col min="2818" max="3066" width="9" style="356"/>
    <col min="3067" max="3067" width="4.875" style="356" customWidth="1"/>
    <col min="3068" max="3068" width="30.625" style="356" customWidth="1"/>
    <col min="3069" max="3069" width="17" style="356" customWidth="1"/>
    <col min="3070" max="3070" width="13.5" style="356" customWidth="1"/>
    <col min="3071" max="3071" width="32.125" style="356" customWidth="1"/>
    <col min="3072" max="3072" width="15.5" style="356" customWidth="1"/>
    <col min="3073" max="3073" width="12.25" style="356" customWidth="1"/>
    <col min="3074" max="3322" width="9" style="356"/>
    <col min="3323" max="3323" width="4.875" style="356" customWidth="1"/>
    <col min="3324" max="3324" width="30.625" style="356" customWidth="1"/>
    <col min="3325" max="3325" width="17" style="356" customWidth="1"/>
    <col min="3326" max="3326" width="13.5" style="356" customWidth="1"/>
    <col min="3327" max="3327" width="32.125" style="356" customWidth="1"/>
    <col min="3328" max="3328" width="15.5" style="356" customWidth="1"/>
    <col min="3329" max="3329" width="12.25" style="356" customWidth="1"/>
    <col min="3330" max="3578" width="9" style="356"/>
    <col min="3579" max="3579" width="4.875" style="356" customWidth="1"/>
    <col min="3580" max="3580" width="30.625" style="356" customWidth="1"/>
    <col min="3581" max="3581" width="17" style="356" customWidth="1"/>
    <col min="3582" max="3582" width="13.5" style="356" customWidth="1"/>
    <col min="3583" max="3583" width="32.125" style="356" customWidth="1"/>
    <col min="3584" max="3584" width="15.5" style="356" customWidth="1"/>
    <col min="3585" max="3585" width="12.25" style="356" customWidth="1"/>
    <col min="3586" max="3834" width="9" style="356"/>
    <col min="3835" max="3835" width="4.875" style="356" customWidth="1"/>
    <col min="3836" max="3836" width="30.625" style="356" customWidth="1"/>
    <col min="3837" max="3837" width="17" style="356" customWidth="1"/>
    <col min="3838" max="3838" width="13.5" style="356" customWidth="1"/>
    <col min="3839" max="3839" width="32.125" style="356" customWidth="1"/>
    <col min="3840" max="3840" width="15.5" style="356" customWidth="1"/>
    <col min="3841" max="3841" width="12.25" style="356" customWidth="1"/>
    <col min="3842" max="4090" width="9" style="356"/>
    <col min="4091" max="4091" width="4.875" style="356" customWidth="1"/>
    <col min="4092" max="4092" width="30.625" style="356" customWidth="1"/>
    <col min="4093" max="4093" width="17" style="356" customWidth="1"/>
    <col min="4094" max="4094" width="13.5" style="356" customWidth="1"/>
    <col min="4095" max="4095" width="32.125" style="356" customWidth="1"/>
    <col min="4096" max="4096" width="15.5" style="356" customWidth="1"/>
    <col min="4097" max="4097" width="12.25" style="356" customWidth="1"/>
    <col min="4098" max="4346" width="9" style="356"/>
    <col min="4347" max="4347" width="4.875" style="356" customWidth="1"/>
    <col min="4348" max="4348" width="30.625" style="356" customWidth="1"/>
    <col min="4349" max="4349" width="17" style="356" customWidth="1"/>
    <col min="4350" max="4350" width="13.5" style="356" customWidth="1"/>
    <col min="4351" max="4351" width="32.125" style="356" customWidth="1"/>
    <col min="4352" max="4352" width="15.5" style="356" customWidth="1"/>
    <col min="4353" max="4353" width="12.25" style="356" customWidth="1"/>
    <col min="4354" max="4602" width="9" style="356"/>
    <col min="4603" max="4603" width="4.875" style="356" customWidth="1"/>
    <col min="4604" max="4604" width="30.625" style="356" customWidth="1"/>
    <col min="4605" max="4605" width="17" style="356" customWidth="1"/>
    <col min="4606" max="4606" width="13.5" style="356" customWidth="1"/>
    <col min="4607" max="4607" width="32.125" style="356" customWidth="1"/>
    <col min="4608" max="4608" width="15.5" style="356" customWidth="1"/>
    <col min="4609" max="4609" width="12.25" style="356" customWidth="1"/>
    <col min="4610" max="4858" width="9" style="356"/>
    <col min="4859" max="4859" width="4.875" style="356" customWidth="1"/>
    <col min="4860" max="4860" width="30.625" style="356" customWidth="1"/>
    <col min="4861" max="4861" width="17" style="356" customWidth="1"/>
    <col min="4862" max="4862" width="13.5" style="356" customWidth="1"/>
    <col min="4863" max="4863" width="32.125" style="356" customWidth="1"/>
    <col min="4864" max="4864" width="15.5" style="356" customWidth="1"/>
    <col min="4865" max="4865" width="12.25" style="356" customWidth="1"/>
    <col min="4866" max="5114" width="9" style="356"/>
    <col min="5115" max="5115" width="4.875" style="356" customWidth="1"/>
    <col min="5116" max="5116" width="30.625" style="356" customWidth="1"/>
    <col min="5117" max="5117" width="17" style="356" customWidth="1"/>
    <col min="5118" max="5118" width="13.5" style="356" customWidth="1"/>
    <col min="5119" max="5119" width="32.125" style="356" customWidth="1"/>
    <col min="5120" max="5120" width="15.5" style="356" customWidth="1"/>
    <col min="5121" max="5121" width="12.25" style="356" customWidth="1"/>
    <col min="5122" max="5370" width="9" style="356"/>
    <col min="5371" max="5371" width="4.875" style="356" customWidth="1"/>
    <col min="5372" max="5372" width="30.625" style="356" customWidth="1"/>
    <col min="5373" max="5373" width="17" style="356" customWidth="1"/>
    <col min="5374" max="5374" width="13.5" style="356" customWidth="1"/>
    <col min="5375" max="5375" width="32.125" style="356" customWidth="1"/>
    <col min="5376" max="5376" width="15.5" style="356" customWidth="1"/>
    <col min="5377" max="5377" width="12.25" style="356" customWidth="1"/>
    <col min="5378" max="5626" width="9" style="356"/>
    <col min="5627" max="5627" width="4.875" style="356" customWidth="1"/>
    <col min="5628" max="5628" width="30.625" style="356" customWidth="1"/>
    <col min="5629" max="5629" width="17" style="356" customWidth="1"/>
    <col min="5630" max="5630" width="13.5" style="356" customWidth="1"/>
    <col min="5631" max="5631" width="32.125" style="356" customWidth="1"/>
    <col min="5632" max="5632" width="15.5" style="356" customWidth="1"/>
    <col min="5633" max="5633" width="12.25" style="356" customWidth="1"/>
    <col min="5634" max="5882" width="9" style="356"/>
    <col min="5883" max="5883" width="4.875" style="356" customWidth="1"/>
    <col min="5884" max="5884" width="30.625" style="356" customWidth="1"/>
    <col min="5885" max="5885" width="17" style="356" customWidth="1"/>
    <col min="5886" max="5886" width="13.5" style="356" customWidth="1"/>
    <col min="5887" max="5887" width="32.125" style="356" customWidth="1"/>
    <col min="5888" max="5888" width="15.5" style="356" customWidth="1"/>
    <col min="5889" max="5889" width="12.25" style="356" customWidth="1"/>
    <col min="5890" max="6138" width="9" style="356"/>
    <col min="6139" max="6139" width="4.875" style="356" customWidth="1"/>
    <col min="6140" max="6140" width="30.625" style="356" customWidth="1"/>
    <col min="6141" max="6141" width="17" style="356" customWidth="1"/>
    <col min="6142" max="6142" width="13.5" style="356" customWidth="1"/>
    <col min="6143" max="6143" width="32.125" style="356" customWidth="1"/>
    <col min="6144" max="6144" width="15.5" style="356" customWidth="1"/>
    <col min="6145" max="6145" width="12.25" style="356" customWidth="1"/>
    <col min="6146" max="6394" width="9" style="356"/>
    <col min="6395" max="6395" width="4.875" style="356" customWidth="1"/>
    <col min="6396" max="6396" width="30.625" style="356" customWidth="1"/>
    <col min="6397" max="6397" width="17" style="356" customWidth="1"/>
    <col min="6398" max="6398" width="13.5" style="356" customWidth="1"/>
    <col min="6399" max="6399" width="32.125" style="356" customWidth="1"/>
    <col min="6400" max="6400" width="15.5" style="356" customWidth="1"/>
    <col min="6401" max="6401" width="12.25" style="356" customWidth="1"/>
    <col min="6402" max="6650" width="9" style="356"/>
    <col min="6651" max="6651" width="4.875" style="356" customWidth="1"/>
    <col min="6652" max="6652" width="30.625" style="356" customWidth="1"/>
    <col min="6653" max="6653" width="17" style="356" customWidth="1"/>
    <col min="6654" max="6654" width="13.5" style="356" customWidth="1"/>
    <col min="6655" max="6655" width="32.125" style="356" customWidth="1"/>
    <col min="6656" max="6656" width="15.5" style="356" customWidth="1"/>
    <col min="6657" max="6657" width="12.25" style="356" customWidth="1"/>
    <col min="6658" max="6906" width="9" style="356"/>
    <col min="6907" max="6907" width="4.875" style="356" customWidth="1"/>
    <col min="6908" max="6908" width="30.625" style="356" customWidth="1"/>
    <col min="6909" max="6909" width="17" style="356" customWidth="1"/>
    <col min="6910" max="6910" width="13.5" style="356" customWidth="1"/>
    <col min="6911" max="6911" width="32.125" style="356" customWidth="1"/>
    <col min="6912" max="6912" width="15.5" style="356" customWidth="1"/>
    <col min="6913" max="6913" width="12.25" style="356" customWidth="1"/>
    <col min="6914" max="7162" width="9" style="356"/>
    <col min="7163" max="7163" width="4.875" style="356" customWidth="1"/>
    <col min="7164" max="7164" width="30.625" style="356" customWidth="1"/>
    <col min="7165" max="7165" width="17" style="356" customWidth="1"/>
    <col min="7166" max="7166" width="13.5" style="356" customWidth="1"/>
    <col min="7167" max="7167" width="32.125" style="356" customWidth="1"/>
    <col min="7168" max="7168" width="15.5" style="356" customWidth="1"/>
    <col min="7169" max="7169" width="12.25" style="356" customWidth="1"/>
    <col min="7170" max="7418" width="9" style="356"/>
    <col min="7419" max="7419" width="4.875" style="356" customWidth="1"/>
    <col min="7420" max="7420" width="30.625" style="356" customWidth="1"/>
    <col min="7421" max="7421" width="17" style="356" customWidth="1"/>
    <col min="7422" max="7422" width="13.5" style="356" customWidth="1"/>
    <col min="7423" max="7423" width="32.125" style="356" customWidth="1"/>
    <col min="7424" max="7424" width="15.5" style="356" customWidth="1"/>
    <col min="7425" max="7425" width="12.25" style="356" customWidth="1"/>
    <col min="7426" max="7674" width="9" style="356"/>
    <col min="7675" max="7675" width="4.875" style="356" customWidth="1"/>
    <col min="7676" max="7676" width="30.625" style="356" customWidth="1"/>
    <col min="7677" max="7677" width="17" style="356" customWidth="1"/>
    <col min="7678" max="7678" width="13.5" style="356" customWidth="1"/>
    <col min="7679" max="7679" width="32.125" style="356" customWidth="1"/>
    <col min="7680" max="7680" width="15.5" style="356" customWidth="1"/>
    <col min="7681" max="7681" width="12.25" style="356" customWidth="1"/>
    <col min="7682" max="7930" width="9" style="356"/>
    <col min="7931" max="7931" width="4.875" style="356" customWidth="1"/>
    <col min="7932" max="7932" width="30.625" style="356" customWidth="1"/>
    <col min="7933" max="7933" width="17" style="356" customWidth="1"/>
    <col min="7934" max="7934" width="13.5" style="356" customWidth="1"/>
    <col min="7935" max="7935" width="32.125" style="356" customWidth="1"/>
    <col min="7936" max="7936" width="15.5" style="356" customWidth="1"/>
    <col min="7937" max="7937" width="12.25" style="356" customWidth="1"/>
    <col min="7938" max="8186" width="9" style="356"/>
    <col min="8187" max="8187" width="4.875" style="356" customWidth="1"/>
    <col min="8188" max="8188" width="30.625" style="356" customWidth="1"/>
    <col min="8189" max="8189" width="17" style="356" customWidth="1"/>
    <col min="8190" max="8190" width="13.5" style="356" customWidth="1"/>
    <col min="8191" max="8191" width="32.125" style="356" customWidth="1"/>
    <col min="8192" max="8192" width="15.5" style="356" customWidth="1"/>
    <col min="8193" max="8193" width="12.25" style="356" customWidth="1"/>
    <col min="8194" max="8442" width="9" style="356"/>
    <col min="8443" max="8443" width="4.875" style="356" customWidth="1"/>
    <col min="8444" max="8444" width="30.625" style="356" customWidth="1"/>
    <col min="8445" max="8445" width="17" style="356" customWidth="1"/>
    <col min="8446" max="8446" width="13.5" style="356" customWidth="1"/>
    <col min="8447" max="8447" width="32.125" style="356" customWidth="1"/>
    <col min="8448" max="8448" width="15.5" style="356" customWidth="1"/>
    <col min="8449" max="8449" width="12.25" style="356" customWidth="1"/>
    <col min="8450" max="8698" width="9" style="356"/>
    <col min="8699" max="8699" width="4.875" style="356" customWidth="1"/>
    <col min="8700" max="8700" width="30.625" style="356" customWidth="1"/>
    <col min="8701" max="8701" width="17" style="356" customWidth="1"/>
    <col min="8702" max="8702" width="13.5" style="356" customWidth="1"/>
    <col min="8703" max="8703" width="32.125" style="356" customWidth="1"/>
    <col min="8704" max="8704" width="15.5" style="356" customWidth="1"/>
    <col min="8705" max="8705" width="12.25" style="356" customWidth="1"/>
    <col min="8706" max="8954" width="9" style="356"/>
    <col min="8955" max="8955" width="4.875" style="356" customWidth="1"/>
    <col min="8956" max="8956" width="30.625" style="356" customWidth="1"/>
    <col min="8957" max="8957" width="17" style="356" customWidth="1"/>
    <col min="8958" max="8958" width="13.5" style="356" customWidth="1"/>
    <col min="8959" max="8959" width="32.125" style="356" customWidth="1"/>
    <col min="8960" max="8960" width="15.5" style="356" customWidth="1"/>
    <col min="8961" max="8961" width="12.25" style="356" customWidth="1"/>
    <col min="8962" max="9210" width="9" style="356"/>
    <col min="9211" max="9211" width="4.875" style="356" customWidth="1"/>
    <col min="9212" max="9212" width="30.625" style="356" customWidth="1"/>
    <col min="9213" max="9213" width="17" style="356" customWidth="1"/>
    <col min="9214" max="9214" width="13.5" style="356" customWidth="1"/>
    <col min="9215" max="9215" width="32.125" style="356" customWidth="1"/>
    <col min="9216" max="9216" width="15.5" style="356" customWidth="1"/>
    <col min="9217" max="9217" width="12.25" style="356" customWidth="1"/>
    <col min="9218" max="9466" width="9" style="356"/>
    <col min="9467" max="9467" width="4.875" style="356" customWidth="1"/>
    <col min="9468" max="9468" width="30.625" style="356" customWidth="1"/>
    <col min="9469" max="9469" width="17" style="356" customWidth="1"/>
    <col min="9470" max="9470" width="13.5" style="356" customWidth="1"/>
    <col min="9471" max="9471" width="32.125" style="356" customWidth="1"/>
    <col min="9472" max="9472" width="15.5" style="356" customWidth="1"/>
    <col min="9473" max="9473" width="12.25" style="356" customWidth="1"/>
    <col min="9474" max="9722" width="9" style="356"/>
    <col min="9723" max="9723" width="4.875" style="356" customWidth="1"/>
    <col min="9724" max="9724" width="30.625" style="356" customWidth="1"/>
    <col min="9725" max="9725" width="17" style="356" customWidth="1"/>
    <col min="9726" max="9726" width="13.5" style="356" customWidth="1"/>
    <col min="9727" max="9727" width="32.125" style="356" customWidth="1"/>
    <col min="9728" max="9728" width="15.5" style="356" customWidth="1"/>
    <col min="9729" max="9729" width="12.25" style="356" customWidth="1"/>
    <col min="9730" max="9978" width="9" style="356"/>
    <col min="9979" max="9979" width="4.875" style="356" customWidth="1"/>
    <col min="9980" max="9980" width="30.625" style="356" customWidth="1"/>
    <col min="9981" max="9981" width="17" style="356" customWidth="1"/>
    <col min="9982" max="9982" width="13.5" style="356" customWidth="1"/>
    <col min="9983" max="9983" width="32.125" style="356" customWidth="1"/>
    <col min="9984" max="9984" width="15.5" style="356" customWidth="1"/>
    <col min="9985" max="9985" width="12.25" style="356" customWidth="1"/>
    <col min="9986" max="10234" width="9" style="356"/>
    <col min="10235" max="10235" width="4.875" style="356" customWidth="1"/>
    <col min="10236" max="10236" width="30.625" style="356" customWidth="1"/>
    <col min="10237" max="10237" width="17" style="356" customWidth="1"/>
    <col min="10238" max="10238" width="13.5" style="356" customWidth="1"/>
    <col min="10239" max="10239" width="32.125" style="356" customWidth="1"/>
    <col min="10240" max="10240" width="15.5" style="356" customWidth="1"/>
    <col min="10241" max="10241" width="12.25" style="356" customWidth="1"/>
    <col min="10242" max="10490" width="9" style="356"/>
    <col min="10491" max="10491" width="4.875" style="356" customWidth="1"/>
    <col min="10492" max="10492" width="30.625" style="356" customWidth="1"/>
    <col min="10493" max="10493" width="17" style="356" customWidth="1"/>
    <col min="10494" max="10494" width="13.5" style="356" customWidth="1"/>
    <col min="10495" max="10495" width="32.125" style="356" customWidth="1"/>
    <col min="10496" max="10496" width="15.5" style="356" customWidth="1"/>
    <col min="10497" max="10497" width="12.25" style="356" customWidth="1"/>
    <col min="10498" max="10746" width="9" style="356"/>
    <col min="10747" max="10747" width="4.875" style="356" customWidth="1"/>
    <col min="10748" max="10748" width="30.625" style="356" customWidth="1"/>
    <col min="10749" max="10749" width="17" style="356" customWidth="1"/>
    <col min="10750" max="10750" width="13.5" style="356" customWidth="1"/>
    <col min="10751" max="10751" width="32.125" style="356" customWidth="1"/>
    <col min="10752" max="10752" width="15.5" style="356" customWidth="1"/>
    <col min="10753" max="10753" width="12.25" style="356" customWidth="1"/>
    <col min="10754" max="11002" width="9" style="356"/>
    <col min="11003" max="11003" width="4.875" style="356" customWidth="1"/>
    <col min="11004" max="11004" width="30.625" style="356" customWidth="1"/>
    <col min="11005" max="11005" width="17" style="356" customWidth="1"/>
    <col min="11006" max="11006" width="13.5" style="356" customWidth="1"/>
    <col min="11007" max="11007" width="32.125" style="356" customWidth="1"/>
    <col min="11008" max="11008" width="15.5" style="356" customWidth="1"/>
    <col min="11009" max="11009" width="12.25" style="356" customWidth="1"/>
    <col min="11010" max="11258" width="9" style="356"/>
    <col min="11259" max="11259" width="4.875" style="356" customWidth="1"/>
    <col min="11260" max="11260" width="30.625" style="356" customWidth="1"/>
    <col min="11261" max="11261" width="17" style="356" customWidth="1"/>
    <col min="11262" max="11262" width="13.5" style="356" customWidth="1"/>
    <col min="11263" max="11263" width="32.125" style="356" customWidth="1"/>
    <col min="11264" max="11264" width="15.5" style="356" customWidth="1"/>
    <col min="11265" max="11265" width="12.25" style="356" customWidth="1"/>
    <col min="11266" max="11514" width="9" style="356"/>
    <col min="11515" max="11515" width="4.875" style="356" customWidth="1"/>
    <col min="11516" max="11516" width="30.625" style="356" customWidth="1"/>
    <col min="11517" max="11517" width="17" style="356" customWidth="1"/>
    <col min="11518" max="11518" width="13.5" style="356" customWidth="1"/>
    <col min="11519" max="11519" width="32.125" style="356" customWidth="1"/>
    <col min="11520" max="11520" width="15.5" style="356" customWidth="1"/>
    <col min="11521" max="11521" width="12.25" style="356" customWidth="1"/>
    <col min="11522" max="11770" width="9" style="356"/>
    <col min="11771" max="11771" width="4.875" style="356" customWidth="1"/>
    <col min="11772" max="11772" width="30.625" style="356" customWidth="1"/>
    <col min="11773" max="11773" width="17" style="356" customWidth="1"/>
    <col min="11774" max="11774" width="13.5" style="356" customWidth="1"/>
    <col min="11775" max="11775" width="32.125" style="356" customWidth="1"/>
    <col min="11776" max="11776" width="15.5" style="356" customWidth="1"/>
    <col min="11777" max="11777" width="12.25" style="356" customWidth="1"/>
    <col min="11778" max="12026" width="9" style="356"/>
    <col min="12027" max="12027" width="4.875" style="356" customWidth="1"/>
    <col min="12028" max="12028" width="30.625" style="356" customWidth="1"/>
    <col min="12029" max="12029" width="17" style="356" customWidth="1"/>
    <col min="12030" max="12030" width="13.5" style="356" customWidth="1"/>
    <col min="12031" max="12031" width="32.125" style="356" customWidth="1"/>
    <col min="12032" max="12032" width="15.5" style="356" customWidth="1"/>
    <col min="12033" max="12033" width="12.25" style="356" customWidth="1"/>
    <col min="12034" max="12282" width="9" style="356"/>
    <col min="12283" max="12283" width="4.875" style="356" customWidth="1"/>
    <col min="12284" max="12284" width="30.625" style="356" customWidth="1"/>
    <col min="12285" max="12285" width="17" style="356" customWidth="1"/>
    <col min="12286" max="12286" width="13.5" style="356" customWidth="1"/>
    <col min="12287" max="12287" width="32.125" style="356" customWidth="1"/>
    <col min="12288" max="12288" width="15.5" style="356" customWidth="1"/>
    <col min="12289" max="12289" width="12.25" style="356" customWidth="1"/>
    <col min="12290" max="12538" width="9" style="356"/>
    <col min="12539" max="12539" width="4.875" style="356" customWidth="1"/>
    <col min="12540" max="12540" width="30.625" style="356" customWidth="1"/>
    <col min="12541" max="12541" width="17" style="356" customWidth="1"/>
    <col min="12542" max="12542" width="13.5" style="356" customWidth="1"/>
    <col min="12543" max="12543" width="32.125" style="356" customWidth="1"/>
    <col min="12544" max="12544" width="15.5" style="356" customWidth="1"/>
    <col min="12545" max="12545" width="12.25" style="356" customWidth="1"/>
    <col min="12546" max="12794" width="9" style="356"/>
    <col min="12795" max="12795" width="4.875" style="356" customWidth="1"/>
    <col min="12796" max="12796" width="30.625" style="356" customWidth="1"/>
    <col min="12797" max="12797" width="17" style="356" customWidth="1"/>
    <col min="12798" max="12798" width="13.5" style="356" customWidth="1"/>
    <col min="12799" max="12799" width="32.125" style="356" customWidth="1"/>
    <col min="12800" max="12800" width="15.5" style="356" customWidth="1"/>
    <col min="12801" max="12801" width="12.25" style="356" customWidth="1"/>
    <col min="12802" max="13050" width="9" style="356"/>
    <col min="13051" max="13051" width="4.875" style="356" customWidth="1"/>
    <col min="13052" max="13052" width="30.625" style="356" customWidth="1"/>
    <col min="13053" max="13053" width="17" style="356" customWidth="1"/>
    <col min="13054" max="13054" width="13.5" style="356" customWidth="1"/>
    <col min="13055" max="13055" width="32.125" style="356" customWidth="1"/>
    <col min="13056" max="13056" width="15.5" style="356" customWidth="1"/>
    <col min="13057" max="13057" width="12.25" style="356" customWidth="1"/>
    <col min="13058" max="13306" width="9" style="356"/>
    <col min="13307" max="13307" width="4.875" style="356" customWidth="1"/>
    <col min="13308" max="13308" width="30.625" style="356" customWidth="1"/>
    <col min="13309" max="13309" width="17" style="356" customWidth="1"/>
    <col min="13310" max="13310" width="13.5" style="356" customWidth="1"/>
    <col min="13311" max="13311" width="32.125" style="356" customWidth="1"/>
    <col min="13312" max="13312" width="15.5" style="356" customWidth="1"/>
    <col min="13313" max="13313" width="12.25" style="356" customWidth="1"/>
    <col min="13314" max="13562" width="9" style="356"/>
    <col min="13563" max="13563" width="4.875" style="356" customWidth="1"/>
    <col min="13564" max="13564" width="30.625" style="356" customWidth="1"/>
    <col min="13565" max="13565" width="17" style="356" customWidth="1"/>
    <col min="13566" max="13566" width="13.5" style="356" customWidth="1"/>
    <col min="13567" max="13567" width="32.125" style="356" customWidth="1"/>
    <col min="13568" max="13568" width="15.5" style="356" customWidth="1"/>
    <col min="13569" max="13569" width="12.25" style="356" customWidth="1"/>
    <col min="13570" max="13818" width="9" style="356"/>
    <col min="13819" max="13819" width="4.875" style="356" customWidth="1"/>
    <col min="13820" max="13820" width="30.625" style="356" customWidth="1"/>
    <col min="13821" max="13821" width="17" style="356" customWidth="1"/>
    <col min="13822" max="13822" width="13.5" style="356" customWidth="1"/>
    <col min="13823" max="13823" width="32.125" style="356" customWidth="1"/>
    <col min="13824" max="13824" width="15.5" style="356" customWidth="1"/>
    <col min="13825" max="13825" width="12.25" style="356" customWidth="1"/>
    <col min="13826" max="14074" width="9" style="356"/>
    <col min="14075" max="14075" width="4.875" style="356" customWidth="1"/>
    <col min="14076" max="14076" width="30.625" style="356" customWidth="1"/>
    <col min="14077" max="14077" width="17" style="356" customWidth="1"/>
    <col min="14078" max="14078" width="13.5" style="356" customWidth="1"/>
    <col min="14079" max="14079" width="32.125" style="356" customWidth="1"/>
    <col min="14080" max="14080" width="15.5" style="356" customWidth="1"/>
    <col min="14081" max="14081" width="12.25" style="356" customWidth="1"/>
    <col min="14082" max="14330" width="9" style="356"/>
    <col min="14331" max="14331" width="4.875" style="356" customWidth="1"/>
    <col min="14332" max="14332" width="30.625" style="356" customWidth="1"/>
    <col min="14333" max="14333" width="17" style="356" customWidth="1"/>
    <col min="14334" max="14334" width="13.5" style="356" customWidth="1"/>
    <col min="14335" max="14335" width="32.125" style="356" customWidth="1"/>
    <col min="14336" max="14336" width="15.5" style="356" customWidth="1"/>
    <col min="14337" max="14337" width="12.25" style="356" customWidth="1"/>
    <col min="14338" max="14586" width="9" style="356"/>
    <col min="14587" max="14587" width="4.875" style="356" customWidth="1"/>
    <col min="14588" max="14588" width="30.625" style="356" customWidth="1"/>
    <col min="14589" max="14589" width="17" style="356" customWidth="1"/>
    <col min="14590" max="14590" width="13.5" style="356" customWidth="1"/>
    <col min="14591" max="14591" width="32.125" style="356" customWidth="1"/>
    <col min="14592" max="14592" width="15.5" style="356" customWidth="1"/>
    <col min="14593" max="14593" width="12.25" style="356" customWidth="1"/>
    <col min="14594" max="14842" width="9" style="356"/>
    <col min="14843" max="14843" width="4.875" style="356" customWidth="1"/>
    <col min="14844" max="14844" width="30.625" style="356" customWidth="1"/>
    <col min="14845" max="14845" width="17" style="356" customWidth="1"/>
    <col min="14846" max="14846" width="13.5" style="356" customWidth="1"/>
    <col min="14847" max="14847" width="32.125" style="356" customWidth="1"/>
    <col min="14848" max="14848" width="15.5" style="356" customWidth="1"/>
    <col min="14849" max="14849" width="12.25" style="356" customWidth="1"/>
    <col min="14850" max="15098" width="9" style="356"/>
    <col min="15099" max="15099" width="4.875" style="356" customWidth="1"/>
    <col min="15100" max="15100" width="30.625" style="356" customWidth="1"/>
    <col min="15101" max="15101" width="17" style="356" customWidth="1"/>
    <col min="15102" max="15102" width="13.5" style="356" customWidth="1"/>
    <col min="15103" max="15103" width="32.125" style="356" customWidth="1"/>
    <col min="15104" max="15104" width="15.5" style="356" customWidth="1"/>
    <col min="15105" max="15105" width="12.25" style="356" customWidth="1"/>
    <col min="15106" max="15354" width="9" style="356"/>
    <col min="15355" max="15355" width="4.875" style="356" customWidth="1"/>
    <col min="15356" max="15356" width="30.625" style="356" customWidth="1"/>
    <col min="15357" max="15357" width="17" style="356" customWidth="1"/>
    <col min="15358" max="15358" width="13.5" style="356" customWidth="1"/>
    <col min="15359" max="15359" width="32.125" style="356" customWidth="1"/>
    <col min="15360" max="15360" width="15.5" style="356" customWidth="1"/>
    <col min="15361" max="15361" width="12.25" style="356" customWidth="1"/>
    <col min="15362" max="15610" width="9" style="356"/>
    <col min="15611" max="15611" width="4.875" style="356" customWidth="1"/>
    <col min="15612" max="15612" width="30.625" style="356" customWidth="1"/>
    <col min="15613" max="15613" width="17" style="356" customWidth="1"/>
    <col min="15614" max="15614" width="13.5" style="356" customWidth="1"/>
    <col min="15615" max="15615" width="32.125" style="356" customWidth="1"/>
    <col min="15616" max="15616" width="15.5" style="356" customWidth="1"/>
    <col min="15617" max="15617" width="12.25" style="356" customWidth="1"/>
    <col min="15618" max="15866" width="9" style="356"/>
    <col min="15867" max="15867" width="4.875" style="356" customWidth="1"/>
    <col min="15868" max="15868" width="30.625" style="356" customWidth="1"/>
    <col min="15869" max="15869" width="17" style="356" customWidth="1"/>
    <col min="15870" max="15870" width="13.5" style="356" customWidth="1"/>
    <col min="15871" max="15871" width="32.125" style="356" customWidth="1"/>
    <col min="15872" max="15872" width="15.5" style="356" customWidth="1"/>
    <col min="15873" max="15873" width="12.25" style="356" customWidth="1"/>
    <col min="15874" max="16122" width="9" style="356"/>
    <col min="16123" max="16123" width="4.875" style="356" customWidth="1"/>
    <col min="16124" max="16124" width="30.625" style="356" customWidth="1"/>
    <col min="16125" max="16125" width="17" style="356" customWidth="1"/>
    <col min="16126" max="16126" width="13.5" style="356" customWidth="1"/>
    <col min="16127" max="16127" width="32.125" style="356" customWidth="1"/>
    <col min="16128" max="16128" width="15.5" style="356" customWidth="1"/>
    <col min="16129" max="16129" width="12.25" style="356" customWidth="1"/>
    <col min="16130" max="16384" width="9" style="356"/>
  </cols>
  <sheetData>
    <row r="1" ht="21" customHeight="1" spans="1:12">
      <c r="A1" s="126" t="s">
        <v>40</v>
      </c>
      <c r="B1" s="126"/>
      <c r="C1" s="126"/>
      <c r="D1" s="126"/>
      <c r="E1" s="126"/>
      <c r="F1" s="126"/>
      <c r="G1" s="126"/>
      <c r="H1" s="126"/>
      <c r="I1" s="126"/>
      <c r="J1" s="126"/>
      <c r="K1" s="126"/>
      <c r="L1" s="126"/>
    </row>
    <row r="2" customHeight="1" spans="1:12">
      <c r="A2" s="357" t="s">
        <v>41</v>
      </c>
      <c r="B2" s="357"/>
      <c r="C2" s="357"/>
      <c r="D2" s="357"/>
      <c r="E2" s="357"/>
      <c r="F2" s="357"/>
      <c r="G2" s="357"/>
      <c r="H2" s="357"/>
      <c r="I2" s="357"/>
      <c r="J2" s="357"/>
      <c r="K2" s="357"/>
      <c r="L2" s="357"/>
    </row>
    <row r="3" ht="18" customHeight="1" spans="1:12">
      <c r="A3" s="358"/>
      <c r="B3" s="358"/>
      <c r="C3" s="358"/>
      <c r="D3" s="358"/>
      <c r="E3" s="358"/>
      <c r="F3" s="358"/>
      <c r="G3" s="358"/>
      <c r="H3" s="358"/>
      <c r="I3" s="358"/>
      <c r="J3" s="358"/>
      <c r="K3" s="358"/>
      <c r="L3" s="370" t="s">
        <v>42</v>
      </c>
    </row>
    <row r="4" ht="75" customHeight="1" spans="1:12">
      <c r="A4" s="72" t="s">
        <v>43</v>
      </c>
      <c r="B4" s="73" t="s">
        <v>44</v>
      </c>
      <c r="C4" s="73" t="s">
        <v>45</v>
      </c>
      <c r="D4" s="73" t="s">
        <v>46</v>
      </c>
      <c r="E4" s="73" t="s">
        <v>47</v>
      </c>
      <c r="F4" s="271" t="s">
        <v>48</v>
      </c>
      <c r="G4" s="72" t="s">
        <v>49</v>
      </c>
      <c r="H4" s="73" t="s">
        <v>44</v>
      </c>
      <c r="I4" s="73" t="s">
        <v>45</v>
      </c>
      <c r="J4" s="73" t="s">
        <v>46</v>
      </c>
      <c r="K4" s="73" t="s">
        <v>47</v>
      </c>
      <c r="L4" s="271" t="s">
        <v>48</v>
      </c>
    </row>
    <row r="5" ht="20.1" customHeight="1" spans="1:12">
      <c r="A5" s="72" t="s">
        <v>50</v>
      </c>
      <c r="B5" s="359">
        <v>7014</v>
      </c>
      <c r="C5" s="359">
        <v>7014</v>
      </c>
      <c r="D5" s="359">
        <v>7626</v>
      </c>
      <c r="E5" s="360">
        <v>1.08725406330197</v>
      </c>
      <c r="F5" s="360">
        <v>1.05389718076285</v>
      </c>
      <c r="G5" s="72" t="s">
        <v>50</v>
      </c>
      <c r="H5" s="359">
        <v>7014</v>
      </c>
      <c r="I5" s="359">
        <v>7014</v>
      </c>
      <c r="J5" s="359">
        <v>7626</v>
      </c>
      <c r="K5" s="360">
        <v>1.08725406330197</v>
      </c>
      <c r="L5" s="360">
        <v>1.05389718076285</v>
      </c>
    </row>
    <row r="6" ht="20.1" customHeight="1" spans="1:12">
      <c r="A6" s="361" t="s">
        <v>51</v>
      </c>
      <c r="B6" s="359">
        <v>3598</v>
      </c>
      <c r="C6" s="359">
        <v>3598</v>
      </c>
      <c r="D6" s="359">
        <v>3585</v>
      </c>
      <c r="E6" s="360">
        <v>0.996386881600889</v>
      </c>
      <c r="F6" s="360">
        <v>1.15533354817918</v>
      </c>
      <c r="G6" s="361" t="s">
        <v>52</v>
      </c>
      <c r="H6" s="359">
        <v>6965</v>
      </c>
      <c r="I6" s="359">
        <v>6965</v>
      </c>
      <c r="J6" s="359">
        <v>7305</v>
      </c>
      <c r="K6" s="360">
        <v>1.04881550610194</v>
      </c>
      <c r="L6" s="360">
        <v>1.07142857142857</v>
      </c>
    </row>
    <row r="7" ht="20.1" customHeight="1" spans="1:12">
      <c r="A7" s="257" t="s">
        <v>53</v>
      </c>
      <c r="B7" s="362">
        <v>3563</v>
      </c>
      <c r="C7" s="362">
        <v>3563</v>
      </c>
      <c r="D7" s="362">
        <v>3504</v>
      </c>
      <c r="E7" s="363">
        <v>0.983440920572551</v>
      </c>
      <c r="F7" s="363">
        <v>1.15036112934997</v>
      </c>
      <c r="G7" s="257" t="s">
        <v>54</v>
      </c>
      <c r="H7" s="362">
        <v>2080</v>
      </c>
      <c r="I7" s="362">
        <v>2080</v>
      </c>
      <c r="J7" s="362">
        <v>2391</v>
      </c>
      <c r="K7" s="363">
        <v>1.14951923076923</v>
      </c>
      <c r="L7" s="363">
        <v>1.20940819423369</v>
      </c>
    </row>
    <row r="8" ht="20.1" customHeight="1" spans="1:14">
      <c r="A8" s="257" t="s">
        <v>55</v>
      </c>
      <c r="B8" s="362">
        <v>1344</v>
      </c>
      <c r="C8" s="362">
        <v>1344</v>
      </c>
      <c r="D8" s="362">
        <v>1195</v>
      </c>
      <c r="E8" s="363">
        <v>0.889136904761905</v>
      </c>
      <c r="F8" s="363">
        <v>1.08933454876937</v>
      </c>
      <c r="G8" s="257" t="s">
        <v>56</v>
      </c>
      <c r="H8" s="362"/>
      <c r="I8" s="362"/>
      <c r="J8" s="362"/>
      <c r="K8" s="363"/>
      <c r="L8" s="363" t="s">
        <v>57</v>
      </c>
      <c r="N8" s="356" t="s">
        <v>57</v>
      </c>
    </row>
    <row r="9" ht="20.1" customHeight="1" spans="1:12">
      <c r="A9" s="257" t="s">
        <v>58</v>
      </c>
      <c r="B9" s="362">
        <v>197</v>
      </c>
      <c r="C9" s="362">
        <v>197</v>
      </c>
      <c r="D9" s="362">
        <v>398</v>
      </c>
      <c r="E9" s="363">
        <v>2.02030456852792</v>
      </c>
      <c r="F9" s="363">
        <v>2.45679012345679</v>
      </c>
      <c r="G9" s="257" t="s">
        <v>59</v>
      </c>
      <c r="H9" s="362"/>
      <c r="I9" s="362"/>
      <c r="J9" s="362">
        <v>15</v>
      </c>
      <c r="K9" s="363"/>
      <c r="L9" s="363" t="s">
        <v>57</v>
      </c>
    </row>
    <row r="10" ht="20.1" customHeight="1" spans="1:12">
      <c r="A10" s="257" t="s">
        <v>60</v>
      </c>
      <c r="B10" s="362">
        <v>49</v>
      </c>
      <c r="C10" s="362">
        <v>49</v>
      </c>
      <c r="D10" s="362">
        <v>70</v>
      </c>
      <c r="E10" s="363">
        <v>1.42857142857143</v>
      </c>
      <c r="F10" s="363">
        <v>1.4</v>
      </c>
      <c r="G10" s="257" t="s">
        <v>61</v>
      </c>
      <c r="H10" s="362">
        <v>72</v>
      </c>
      <c r="I10" s="362">
        <v>72</v>
      </c>
      <c r="J10" s="362">
        <v>64</v>
      </c>
      <c r="K10" s="363">
        <v>0.888888888888889</v>
      </c>
      <c r="L10" s="363">
        <v>2.28571428571429</v>
      </c>
    </row>
    <row r="11" ht="20.1" customHeight="1" spans="1:12">
      <c r="A11" s="257" t="s">
        <v>62</v>
      </c>
      <c r="B11" s="362">
        <v>1437</v>
      </c>
      <c r="C11" s="362">
        <v>1437</v>
      </c>
      <c r="D11" s="362">
        <v>1357</v>
      </c>
      <c r="E11" s="363">
        <v>0.944328462073765</v>
      </c>
      <c r="F11" s="363">
        <v>1.08213716108453</v>
      </c>
      <c r="G11" s="257" t="s">
        <v>63</v>
      </c>
      <c r="H11" s="362"/>
      <c r="I11" s="362"/>
      <c r="J11" s="362"/>
      <c r="K11" s="363"/>
      <c r="L11" s="363" t="s">
        <v>57</v>
      </c>
    </row>
    <row r="12" ht="20.1" customHeight="1" spans="1:12">
      <c r="A12" s="257" t="s">
        <v>64</v>
      </c>
      <c r="B12" s="362">
        <v>249</v>
      </c>
      <c r="C12" s="362">
        <v>249</v>
      </c>
      <c r="D12" s="362">
        <v>196</v>
      </c>
      <c r="E12" s="363">
        <v>0.78714859437751</v>
      </c>
      <c r="F12" s="363">
        <v>0.907407407407407</v>
      </c>
      <c r="G12" s="257" t="s">
        <v>65</v>
      </c>
      <c r="H12" s="362"/>
      <c r="I12" s="362"/>
      <c r="J12" s="362"/>
      <c r="K12" s="363"/>
      <c r="L12" s="363" t="s">
        <v>57</v>
      </c>
    </row>
    <row r="13" ht="20.1" customHeight="1" spans="1:12">
      <c r="A13" s="257" t="s">
        <v>66</v>
      </c>
      <c r="B13" s="362">
        <v>50</v>
      </c>
      <c r="C13" s="362">
        <v>50</v>
      </c>
      <c r="D13" s="362">
        <v>56</v>
      </c>
      <c r="E13" s="363">
        <v>1.12</v>
      </c>
      <c r="F13" s="363">
        <v>1.14285714285714</v>
      </c>
      <c r="G13" s="257" t="s">
        <v>67</v>
      </c>
      <c r="H13" s="362">
        <v>63</v>
      </c>
      <c r="I13" s="362">
        <v>63</v>
      </c>
      <c r="J13" s="362">
        <v>73</v>
      </c>
      <c r="K13" s="363">
        <v>1.15873015873016</v>
      </c>
      <c r="L13" s="363">
        <v>0.924050632911392</v>
      </c>
    </row>
    <row r="14" ht="20.1" customHeight="1" spans="1:12">
      <c r="A14" s="257" t="s">
        <v>68</v>
      </c>
      <c r="B14" s="362">
        <v>172</v>
      </c>
      <c r="C14" s="362">
        <v>172</v>
      </c>
      <c r="D14" s="362">
        <v>132</v>
      </c>
      <c r="E14" s="363">
        <v>0.767441860465116</v>
      </c>
      <c r="F14" s="363">
        <v>0.868421052631579</v>
      </c>
      <c r="G14" s="257" t="s">
        <v>69</v>
      </c>
      <c r="H14" s="362">
        <v>1121</v>
      </c>
      <c r="I14" s="362">
        <v>1121</v>
      </c>
      <c r="J14" s="362">
        <v>1113</v>
      </c>
      <c r="K14" s="363">
        <v>0.992863514719001</v>
      </c>
      <c r="L14" s="363">
        <v>1.12651821862348</v>
      </c>
    </row>
    <row r="15" ht="20.1" customHeight="1" spans="1:12">
      <c r="A15" s="257" t="s">
        <v>70</v>
      </c>
      <c r="B15" s="362">
        <v>51</v>
      </c>
      <c r="C15" s="362">
        <v>51</v>
      </c>
      <c r="D15" s="362">
        <v>51</v>
      </c>
      <c r="E15" s="363">
        <v>1</v>
      </c>
      <c r="F15" s="363">
        <v>1</v>
      </c>
      <c r="G15" s="257" t="s">
        <v>71</v>
      </c>
      <c r="H15" s="362">
        <v>214</v>
      </c>
      <c r="I15" s="362">
        <v>214</v>
      </c>
      <c r="J15" s="362">
        <v>246</v>
      </c>
      <c r="K15" s="363">
        <v>1.14953271028037</v>
      </c>
      <c r="L15" s="363">
        <v>1.0379746835443</v>
      </c>
    </row>
    <row r="16" ht="20.1" customHeight="1" spans="1:12">
      <c r="A16" s="257" t="s">
        <v>72</v>
      </c>
      <c r="B16" s="362">
        <v>7</v>
      </c>
      <c r="C16" s="362">
        <v>7</v>
      </c>
      <c r="D16" s="362">
        <v>12</v>
      </c>
      <c r="E16" s="363">
        <v>1.71428571428571</v>
      </c>
      <c r="F16" s="363">
        <v>1.71428571428571</v>
      </c>
      <c r="G16" s="257" t="s">
        <v>73</v>
      </c>
      <c r="H16" s="362">
        <v>272</v>
      </c>
      <c r="I16" s="362">
        <v>272</v>
      </c>
      <c r="J16" s="362">
        <v>291</v>
      </c>
      <c r="K16" s="363">
        <v>1.06985294117647</v>
      </c>
      <c r="L16" s="363">
        <v>0.738578680203046</v>
      </c>
    </row>
    <row r="17" ht="20.1" customHeight="1" spans="1:12">
      <c r="A17" s="257" t="s">
        <v>74</v>
      </c>
      <c r="B17" s="362"/>
      <c r="C17" s="362"/>
      <c r="D17" s="362"/>
      <c r="E17" s="363"/>
      <c r="F17" s="363" t="s">
        <v>57</v>
      </c>
      <c r="G17" s="257" t="s">
        <v>75</v>
      </c>
      <c r="H17" s="362">
        <v>333</v>
      </c>
      <c r="I17" s="362">
        <v>333</v>
      </c>
      <c r="J17" s="362">
        <v>373</v>
      </c>
      <c r="K17" s="363">
        <v>1.12012012012012</v>
      </c>
      <c r="L17" s="363">
        <v>1.07803468208092</v>
      </c>
    </row>
    <row r="18" ht="20.1" customHeight="1" spans="1:12">
      <c r="A18" s="257" t="s">
        <v>76</v>
      </c>
      <c r="B18" s="362">
        <v>7</v>
      </c>
      <c r="C18" s="362">
        <v>7</v>
      </c>
      <c r="D18" s="362">
        <v>21</v>
      </c>
      <c r="E18" s="363">
        <v>3</v>
      </c>
      <c r="F18" s="363" t="s">
        <v>57</v>
      </c>
      <c r="G18" s="257" t="s">
        <v>77</v>
      </c>
      <c r="H18" s="362">
        <v>2287</v>
      </c>
      <c r="I18" s="362">
        <v>2287</v>
      </c>
      <c r="J18" s="362">
        <v>2357</v>
      </c>
      <c r="K18" s="363">
        <v>1.03060778312199</v>
      </c>
      <c r="L18" s="363">
        <v>0.920703125</v>
      </c>
    </row>
    <row r="19" ht="20.1" customHeight="1" spans="1:12">
      <c r="A19" s="257" t="s">
        <v>78</v>
      </c>
      <c r="B19" s="362"/>
      <c r="C19" s="362"/>
      <c r="D19" s="362"/>
      <c r="E19" s="363"/>
      <c r="F19" s="363">
        <v>0</v>
      </c>
      <c r="G19" s="257" t="s">
        <v>79</v>
      </c>
      <c r="H19" s="362"/>
      <c r="I19" s="362"/>
      <c r="J19" s="362"/>
      <c r="K19" s="363"/>
      <c r="L19" s="363" t="s">
        <v>57</v>
      </c>
    </row>
    <row r="20" ht="20.1" customHeight="1" spans="1:12">
      <c r="A20" s="257" t="s">
        <v>80</v>
      </c>
      <c r="B20" s="362"/>
      <c r="C20" s="362"/>
      <c r="D20" s="362">
        <v>15</v>
      </c>
      <c r="E20" s="363"/>
      <c r="F20" s="363" t="s">
        <v>57</v>
      </c>
      <c r="G20" s="257" t="s">
        <v>81</v>
      </c>
      <c r="H20" s="362">
        <v>185</v>
      </c>
      <c r="I20" s="362">
        <v>185</v>
      </c>
      <c r="J20" s="362">
        <v>56</v>
      </c>
      <c r="K20" s="363">
        <v>0.302702702702703</v>
      </c>
      <c r="L20" s="363" t="s">
        <v>57</v>
      </c>
    </row>
    <row r="21" ht="20.1" customHeight="1" spans="1:12">
      <c r="A21" s="257" t="s">
        <v>82</v>
      </c>
      <c r="B21" s="364"/>
      <c r="C21" s="327"/>
      <c r="D21" s="331"/>
      <c r="E21" s="363"/>
      <c r="F21" s="280" t="s">
        <v>57</v>
      </c>
      <c r="G21" s="257" t="s">
        <v>83</v>
      </c>
      <c r="H21" s="362"/>
      <c r="I21" s="362"/>
      <c r="J21" s="362"/>
      <c r="K21" s="363"/>
      <c r="L21" s="363" t="s">
        <v>57</v>
      </c>
    </row>
    <row r="22" ht="20.1" customHeight="1" spans="1:12">
      <c r="A22" s="257" t="s">
        <v>84</v>
      </c>
      <c r="B22" s="364"/>
      <c r="C22" s="327"/>
      <c r="D22" s="331">
        <v>1</v>
      </c>
      <c r="E22" s="363"/>
      <c r="F22" s="280" t="s">
        <v>57</v>
      </c>
      <c r="G22" s="257" t="s">
        <v>85</v>
      </c>
      <c r="H22" s="362"/>
      <c r="I22" s="362"/>
      <c r="J22" s="362"/>
      <c r="K22" s="363"/>
      <c r="L22" s="363" t="s">
        <v>57</v>
      </c>
    </row>
    <row r="23" ht="20.1" customHeight="1" spans="1:12">
      <c r="A23" s="257" t="s">
        <v>86</v>
      </c>
      <c r="B23" s="362">
        <v>35</v>
      </c>
      <c r="C23" s="362">
        <v>35</v>
      </c>
      <c r="D23" s="362">
        <v>81</v>
      </c>
      <c r="E23" s="363">
        <v>2.31428571428571</v>
      </c>
      <c r="F23" s="280">
        <v>1.42105263157895</v>
      </c>
      <c r="G23" s="257" t="s">
        <v>87</v>
      </c>
      <c r="H23" s="362"/>
      <c r="I23" s="362"/>
      <c r="J23" s="362"/>
      <c r="K23" s="363"/>
      <c r="L23" s="363" t="s">
        <v>57</v>
      </c>
    </row>
    <row r="24" ht="20.1" customHeight="1" spans="1:12">
      <c r="A24" s="257" t="s">
        <v>88</v>
      </c>
      <c r="B24" s="362"/>
      <c r="C24" s="362"/>
      <c r="D24" s="362"/>
      <c r="E24" s="363"/>
      <c r="F24" s="280" t="s">
        <v>57</v>
      </c>
      <c r="G24" s="257" t="s">
        <v>89</v>
      </c>
      <c r="H24" s="362"/>
      <c r="I24" s="362"/>
      <c r="J24" s="362"/>
      <c r="K24" s="363"/>
      <c r="L24" s="363" t="s">
        <v>57</v>
      </c>
    </row>
    <row r="25" ht="20.1" customHeight="1" spans="1:12">
      <c r="A25" s="257" t="s">
        <v>90</v>
      </c>
      <c r="B25" s="362"/>
      <c r="C25" s="362"/>
      <c r="D25" s="362"/>
      <c r="E25" s="363"/>
      <c r="F25" s="280" t="s">
        <v>57</v>
      </c>
      <c r="G25" s="257" t="s">
        <v>91</v>
      </c>
      <c r="H25" s="362">
        <v>268</v>
      </c>
      <c r="I25" s="362">
        <v>268</v>
      </c>
      <c r="J25" s="362">
        <v>326</v>
      </c>
      <c r="K25" s="363">
        <v>1.21641791044776</v>
      </c>
      <c r="L25" s="363">
        <v>1.55980861244019</v>
      </c>
    </row>
    <row r="26" ht="20.1" customHeight="1" spans="1:12">
      <c r="A26" s="257" t="s">
        <v>92</v>
      </c>
      <c r="B26" s="362"/>
      <c r="C26" s="362"/>
      <c r="D26" s="362"/>
      <c r="E26" s="363"/>
      <c r="F26" s="280">
        <v>0</v>
      </c>
      <c r="G26" s="257" t="s">
        <v>93</v>
      </c>
      <c r="H26" s="362"/>
      <c r="I26" s="362"/>
      <c r="J26" s="362"/>
      <c r="K26" s="363"/>
      <c r="L26" s="363" t="s">
        <v>57</v>
      </c>
    </row>
    <row r="27" ht="20.1" customHeight="1" spans="1:12">
      <c r="A27" s="257" t="s">
        <v>94</v>
      </c>
      <c r="B27" s="362">
        <v>35</v>
      </c>
      <c r="C27" s="362">
        <v>35</v>
      </c>
      <c r="D27" s="362">
        <v>81</v>
      </c>
      <c r="E27" s="363">
        <v>2.31428571428571</v>
      </c>
      <c r="F27" s="280" t="s">
        <v>57</v>
      </c>
      <c r="G27" s="257" t="s">
        <v>95</v>
      </c>
      <c r="H27" s="362"/>
      <c r="I27" s="362"/>
      <c r="J27" s="362"/>
      <c r="K27" s="363"/>
      <c r="L27" s="363" t="s">
        <v>57</v>
      </c>
    </row>
    <row r="28" ht="20.1" customHeight="1" spans="1:12">
      <c r="A28" s="257" t="s">
        <v>96</v>
      </c>
      <c r="B28" s="362"/>
      <c r="C28" s="362"/>
      <c r="D28" s="362"/>
      <c r="E28" s="363"/>
      <c r="F28" s="280">
        <v>0</v>
      </c>
      <c r="G28" s="257" t="s">
        <v>97</v>
      </c>
      <c r="H28" s="362">
        <v>70</v>
      </c>
      <c r="I28" s="362">
        <v>70</v>
      </c>
      <c r="J28" s="362"/>
      <c r="K28" s="363">
        <v>0</v>
      </c>
      <c r="L28" s="363" t="s">
        <v>57</v>
      </c>
    </row>
    <row r="29" ht="20.1" customHeight="1" spans="1:12">
      <c r="A29" s="257" t="s">
        <v>98</v>
      </c>
      <c r="B29" s="362"/>
      <c r="C29" s="362"/>
      <c r="D29" s="362"/>
      <c r="E29" s="363"/>
      <c r="F29" s="365" t="s">
        <v>57</v>
      </c>
      <c r="G29" s="257" t="s">
        <v>99</v>
      </c>
      <c r="H29" s="362"/>
      <c r="I29" s="362"/>
      <c r="J29" s="362"/>
      <c r="K29" s="363"/>
      <c r="L29" s="363" t="s">
        <v>57</v>
      </c>
    </row>
    <row r="30" ht="20.1" customHeight="1" spans="1:12">
      <c r="A30" s="257" t="s">
        <v>100</v>
      </c>
      <c r="B30" s="362"/>
      <c r="C30" s="362"/>
      <c r="D30" s="362"/>
      <c r="E30" s="363"/>
      <c r="F30" s="365" t="s">
        <v>57</v>
      </c>
      <c r="G30" s="257" t="s">
        <v>101</v>
      </c>
      <c r="H30" s="362"/>
      <c r="I30" s="362"/>
      <c r="J30" s="362"/>
      <c r="K30" s="363"/>
      <c r="L30" s="363" t="s">
        <v>57</v>
      </c>
    </row>
    <row r="31" ht="20.1" customHeight="1" spans="1:12">
      <c r="A31" s="330"/>
      <c r="B31" s="366"/>
      <c r="C31" s="330"/>
      <c r="D31" s="330"/>
      <c r="E31" s="363"/>
      <c r="F31" s="330" t="s">
        <v>57</v>
      </c>
      <c r="G31" s="257" t="s">
        <v>102</v>
      </c>
      <c r="H31" s="362"/>
      <c r="I31" s="362"/>
      <c r="J31" s="362"/>
      <c r="K31" s="363"/>
      <c r="L31" s="363" t="s">
        <v>57</v>
      </c>
    </row>
    <row r="32" ht="20.1" customHeight="1" spans="1:12">
      <c r="A32" s="361" t="s">
        <v>103</v>
      </c>
      <c r="B32" s="359">
        <v>3416</v>
      </c>
      <c r="C32" s="359">
        <v>3416</v>
      </c>
      <c r="D32" s="359">
        <v>4041</v>
      </c>
      <c r="E32" s="360">
        <v>1.182962529274</v>
      </c>
      <c r="F32" s="360">
        <v>0.977740140333898</v>
      </c>
      <c r="G32" s="361" t="s">
        <v>104</v>
      </c>
      <c r="H32" s="367">
        <v>49</v>
      </c>
      <c r="I32" s="367">
        <v>49</v>
      </c>
      <c r="J32" s="367">
        <v>321</v>
      </c>
      <c r="K32" s="360">
        <v>6.55102040816327</v>
      </c>
      <c r="L32" s="360">
        <v>0.767942583732057</v>
      </c>
    </row>
    <row r="33" ht="20.1" customHeight="1" spans="1:12">
      <c r="A33" s="257" t="s">
        <v>105</v>
      </c>
      <c r="B33" s="362">
        <v>3322</v>
      </c>
      <c r="C33" s="362">
        <v>3322</v>
      </c>
      <c r="D33" s="362">
        <v>3903</v>
      </c>
      <c r="E33" s="363">
        <v>1.17489464178206</v>
      </c>
      <c r="F33" s="363">
        <v>0.945265197384355</v>
      </c>
      <c r="G33" s="257" t="s">
        <v>106</v>
      </c>
      <c r="H33" s="362">
        <v>49</v>
      </c>
      <c r="I33" s="362">
        <v>49</v>
      </c>
      <c r="J33" s="362">
        <v>138</v>
      </c>
      <c r="K33" s="363">
        <v>2.81632653061224</v>
      </c>
      <c r="L33" s="363">
        <v>0.425925925925926</v>
      </c>
    </row>
    <row r="34" ht="20.1" customHeight="1" spans="1:12">
      <c r="A34" s="257" t="s">
        <v>107</v>
      </c>
      <c r="B34" s="362"/>
      <c r="C34" s="362"/>
      <c r="D34" s="362"/>
      <c r="E34" s="331"/>
      <c r="F34" s="330" t="s">
        <v>57</v>
      </c>
      <c r="G34" s="257" t="s">
        <v>108</v>
      </c>
      <c r="H34" s="362"/>
      <c r="I34" s="362"/>
      <c r="J34" s="362"/>
      <c r="K34" s="331"/>
      <c r="L34" s="330" t="s">
        <v>57</v>
      </c>
    </row>
    <row r="35" ht="20.1" customHeight="1" spans="1:12">
      <c r="A35" s="257" t="s">
        <v>109</v>
      </c>
      <c r="B35" s="362"/>
      <c r="C35" s="362"/>
      <c r="D35" s="362"/>
      <c r="E35" s="331"/>
      <c r="F35" s="330" t="s">
        <v>57</v>
      </c>
      <c r="G35" s="257" t="s">
        <v>110</v>
      </c>
      <c r="H35" s="362"/>
      <c r="I35" s="362"/>
      <c r="J35" s="362"/>
      <c r="K35" s="331"/>
      <c r="L35" s="330" t="s">
        <v>57</v>
      </c>
    </row>
    <row r="36" ht="20.1" customHeight="1" spans="1:12">
      <c r="A36" s="257" t="s">
        <v>111</v>
      </c>
      <c r="B36" s="362"/>
      <c r="C36" s="362"/>
      <c r="D36" s="362">
        <v>44</v>
      </c>
      <c r="E36" s="331"/>
      <c r="F36" s="330" t="s">
        <v>57</v>
      </c>
      <c r="G36" s="257" t="s">
        <v>112</v>
      </c>
      <c r="H36" s="362"/>
      <c r="I36" s="362"/>
      <c r="J36" s="362"/>
      <c r="K36" s="331"/>
      <c r="L36" s="330" t="s">
        <v>57</v>
      </c>
    </row>
    <row r="37" ht="20.1" customHeight="1" spans="1:12">
      <c r="A37" s="257" t="s">
        <v>113</v>
      </c>
      <c r="B37" s="362"/>
      <c r="C37" s="362"/>
      <c r="D37" s="362"/>
      <c r="E37" s="331"/>
      <c r="F37" s="330" t="s">
        <v>57</v>
      </c>
      <c r="G37" s="257" t="s">
        <v>114</v>
      </c>
      <c r="H37" s="362"/>
      <c r="I37" s="362"/>
      <c r="J37" s="362"/>
      <c r="K37" s="331"/>
      <c r="L37" s="330" t="s">
        <v>57</v>
      </c>
    </row>
    <row r="38" ht="20.1" customHeight="1" spans="1:12">
      <c r="A38" s="257" t="s">
        <v>115</v>
      </c>
      <c r="B38" s="362"/>
      <c r="C38" s="362"/>
      <c r="D38" s="362"/>
      <c r="E38" s="331"/>
      <c r="F38" s="330" t="s">
        <v>57</v>
      </c>
      <c r="G38" s="257" t="s">
        <v>116</v>
      </c>
      <c r="H38" s="362"/>
      <c r="I38" s="362"/>
      <c r="J38" s="362"/>
      <c r="K38" s="331"/>
      <c r="L38" s="330" t="s">
        <v>57</v>
      </c>
    </row>
    <row r="39" ht="20.1" customHeight="1" spans="1:12">
      <c r="A39" s="257" t="s">
        <v>117</v>
      </c>
      <c r="B39" s="362"/>
      <c r="C39" s="362"/>
      <c r="D39" s="362"/>
      <c r="E39" s="331"/>
      <c r="F39" s="330" t="s">
        <v>57</v>
      </c>
      <c r="G39" s="257" t="s">
        <v>118</v>
      </c>
      <c r="H39" s="362"/>
      <c r="I39" s="362"/>
      <c r="J39" s="362"/>
      <c r="K39" s="331"/>
      <c r="L39" s="330" t="s">
        <v>57</v>
      </c>
    </row>
    <row r="40" ht="20.1" customHeight="1" spans="1:12">
      <c r="A40" s="257" t="s">
        <v>119</v>
      </c>
      <c r="B40" s="362"/>
      <c r="C40" s="362"/>
      <c r="D40" s="362"/>
      <c r="E40" s="331"/>
      <c r="F40" s="330" t="s">
        <v>57</v>
      </c>
      <c r="G40" s="257" t="s">
        <v>120</v>
      </c>
      <c r="H40" s="362"/>
      <c r="I40" s="362"/>
      <c r="J40" s="362"/>
      <c r="K40" s="331"/>
      <c r="L40" s="330" t="s">
        <v>57</v>
      </c>
    </row>
    <row r="41" ht="20.1" customHeight="1" spans="1:12">
      <c r="A41" s="257" t="s">
        <v>121</v>
      </c>
      <c r="B41" s="362">
        <v>94</v>
      </c>
      <c r="C41" s="362">
        <v>94</v>
      </c>
      <c r="D41" s="362">
        <v>94</v>
      </c>
      <c r="E41" s="363">
        <v>1</v>
      </c>
      <c r="F41" s="368">
        <v>23.5</v>
      </c>
      <c r="G41" s="257" t="s">
        <v>122</v>
      </c>
      <c r="H41" s="362"/>
      <c r="I41" s="362"/>
      <c r="J41" s="362"/>
      <c r="K41" s="331"/>
      <c r="L41" s="330" t="s">
        <v>57</v>
      </c>
    </row>
    <row r="42" ht="20.1" customHeight="1" spans="1:12">
      <c r="A42" s="257" t="s">
        <v>123</v>
      </c>
      <c r="B42" s="362"/>
      <c r="C42" s="362"/>
      <c r="D42" s="362"/>
      <c r="E42" s="330"/>
      <c r="F42" s="330" t="s">
        <v>57</v>
      </c>
      <c r="G42" s="257" t="s">
        <v>124</v>
      </c>
      <c r="H42" s="362"/>
      <c r="I42" s="362"/>
      <c r="J42" s="362"/>
      <c r="K42" s="330"/>
      <c r="L42" s="330" t="s">
        <v>57</v>
      </c>
    </row>
    <row r="43" ht="20.1" customHeight="1" spans="1:12">
      <c r="A43" s="330"/>
      <c r="B43" s="330"/>
      <c r="C43" s="330"/>
      <c r="D43" s="330"/>
      <c r="E43" s="330"/>
      <c r="F43" s="330" t="s">
        <v>57</v>
      </c>
      <c r="G43" s="257" t="s">
        <v>125</v>
      </c>
      <c r="H43" s="362"/>
      <c r="I43" s="362"/>
      <c r="J43" s="362">
        <v>183</v>
      </c>
      <c r="K43" s="330"/>
      <c r="L43" s="363">
        <v>1.9468</v>
      </c>
    </row>
    <row r="44" s="355" customFormat="1" ht="44.1" customHeight="1" spans="1:12">
      <c r="A44" s="369" t="s">
        <v>126</v>
      </c>
      <c r="B44" s="369"/>
      <c r="C44" s="369"/>
      <c r="D44" s="369"/>
      <c r="E44" s="369"/>
      <c r="F44" s="369"/>
      <c r="G44" s="369"/>
      <c r="H44" s="369"/>
      <c r="I44" s="369"/>
      <c r="J44" s="369"/>
      <c r="K44" s="369"/>
      <c r="L44" s="369"/>
    </row>
  </sheetData>
  <mergeCells count="3">
    <mergeCell ref="A1:L1"/>
    <mergeCell ref="A2:L2"/>
    <mergeCell ref="A44:L44"/>
  </mergeCells>
  <printOptions horizontalCentered="1"/>
  <pageMargins left="0.118055555555556" right="0.118055555555556" top="0.511805555555556" bottom="0.432638888888889" header="0.314583333333333" footer="0.156944444444444"/>
  <pageSetup paperSize="9" scale="61" orientation="portrait" blackAndWhite="1" errors="blank"/>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J1329"/>
  <sheetViews>
    <sheetView showZeros="0" view="pageBreakPreview" zoomScaleNormal="100" topLeftCell="A125" workbookViewId="0">
      <selection activeCell="D8" sqref="D8"/>
    </sheetView>
  </sheetViews>
  <sheetFormatPr defaultColWidth="21.5" defaultRowHeight="21.95" customHeight="1"/>
  <cols>
    <col min="1" max="1" width="56.625" style="198" customWidth="1"/>
    <col min="2" max="2" width="26.25" style="346" customWidth="1"/>
    <col min="3" max="3" width="8.25" style="347" customWidth="1"/>
    <col min="4" max="10" width="21.5" style="347"/>
    <col min="11" max="16384" width="21.5" style="198"/>
  </cols>
  <sheetData>
    <row r="1" s="198" customFormat="1" customHeight="1" spans="1:10">
      <c r="A1" s="126" t="s">
        <v>127</v>
      </c>
      <c r="B1" s="126"/>
      <c r="C1" s="347"/>
      <c r="D1" s="347"/>
      <c r="E1" s="347"/>
      <c r="F1" s="347"/>
      <c r="G1" s="347"/>
      <c r="H1" s="347"/>
      <c r="I1" s="347"/>
      <c r="J1" s="347"/>
    </row>
    <row r="2" s="199" customFormat="1" customHeight="1" spans="1:10">
      <c r="A2" s="127" t="s">
        <v>128</v>
      </c>
      <c r="B2" s="127"/>
      <c r="C2" s="348"/>
      <c r="D2" s="348"/>
      <c r="E2" s="348"/>
      <c r="F2" s="348"/>
      <c r="G2" s="348"/>
      <c r="H2" s="348"/>
      <c r="I2" s="348"/>
      <c r="J2" s="348"/>
    </row>
    <row r="3" s="199" customFormat="1" ht="18.75" customHeight="1" spans="1:10">
      <c r="A3" s="162"/>
      <c r="B3" s="349"/>
      <c r="C3" s="348"/>
      <c r="D3" s="348"/>
      <c r="E3" s="348"/>
      <c r="F3" s="348"/>
      <c r="G3" s="348"/>
      <c r="H3" s="348"/>
      <c r="I3" s="348"/>
      <c r="J3" s="348"/>
    </row>
    <row r="4" s="198" customFormat="1" ht="24" customHeight="1" spans="1:10">
      <c r="A4" s="350" t="s">
        <v>42</v>
      </c>
      <c r="B4" s="350"/>
      <c r="C4" s="347"/>
      <c r="D4" s="347"/>
      <c r="E4" s="347"/>
      <c r="F4" s="347"/>
      <c r="G4" s="347"/>
      <c r="H4" s="347"/>
      <c r="I4" s="347"/>
      <c r="J4" s="347"/>
    </row>
    <row r="5" s="198" customFormat="1" ht="18" customHeight="1" spans="1:10">
      <c r="A5" s="351" t="s">
        <v>129</v>
      </c>
      <c r="B5" s="352" t="s">
        <v>130</v>
      </c>
      <c r="C5" s="347"/>
      <c r="D5" s="347"/>
      <c r="E5" s="347"/>
      <c r="F5" s="347"/>
      <c r="G5" s="347"/>
      <c r="H5" s="347"/>
      <c r="I5" s="347"/>
      <c r="J5" s="347"/>
    </row>
    <row r="6" s="198" customFormat="1" ht="18" customHeight="1" spans="1:10">
      <c r="A6" s="236" t="s">
        <v>131</v>
      </c>
      <c r="B6" s="240">
        <f>B7+B236+B276+B295+B385+B437+B493+B550+B676+B748+B827+B850+B961+B1025+B1089+B1109+B1139+B1149+B1194+B1214+B1258+B1314+B1317+B1325</f>
        <v>7305</v>
      </c>
      <c r="C6" s="347"/>
      <c r="D6" s="347"/>
      <c r="E6" s="347"/>
      <c r="F6" s="347"/>
      <c r="G6" s="347"/>
      <c r="H6" s="347"/>
      <c r="I6" s="347"/>
      <c r="J6" s="347"/>
    </row>
    <row r="7" s="198" customFormat="1" ht="18" customHeight="1" spans="1:10">
      <c r="A7" s="236" t="s">
        <v>132</v>
      </c>
      <c r="B7" s="353">
        <f>B8+B29+B170+B233</f>
        <v>2391</v>
      </c>
      <c r="C7" s="347"/>
      <c r="D7" s="347"/>
      <c r="E7" s="347"/>
      <c r="F7" s="347"/>
      <c r="G7" s="347"/>
      <c r="H7" s="347"/>
      <c r="I7" s="347"/>
      <c r="J7" s="347"/>
    </row>
    <row r="8" s="198" customFormat="1" ht="18" customHeight="1" spans="1:10">
      <c r="A8" s="236" t="s">
        <v>133</v>
      </c>
      <c r="B8" s="353">
        <v>100</v>
      </c>
      <c r="C8" s="347"/>
      <c r="D8" s="347"/>
      <c r="E8" s="347"/>
      <c r="F8" s="347"/>
      <c r="G8" s="347"/>
      <c r="H8" s="347"/>
      <c r="I8" s="347"/>
      <c r="J8" s="347"/>
    </row>
    <row r="9" s="198" customFormat="1" ht="18" customHeight="1" spans="1:10">
      <c r="A9" s="238" t="s">
        <v>134</v>
      </c>
      <c r="B9" s="353">
        <v>100</v>
      </c>
      <c r="C9" s="347"/>
      <c r="D9" s="347"/>
      <c r="E9" s="347"/>
      <c r="F9" s="347"/>
      <c r="G9" s="347"/>
      <c r="H9" s="347"/>
      <c r="I9" s="347"/>
      <c r="J9" s="347"/>
    </row>
    <row r="10" s="198" customFormat="1" ht="18" customHeight="1" spans="1:10">
      <c r="A10" s="238" t="s">
        <v>135</v>
      </c>
      <c r="B10" s="353"/>
      <c r="C10" s="347"/>
      <c r="D10" s="347"/>
      <c r="E10" s="347"/>
      <c r="F10" s="347"/>
      <c r="G10" s="347"/>
      <c r="H10" s="347"/>
      <c r="I10" s="347"/>
      <c r="J10" s="347"/>
    </row>
    <row r="11" s="198" customFormat="1" ht="18" customHeight="1" spans="1:10">
      <c r="A11" s="238" t="s">
        <v>136</v>
      </c>
      <c r="B11" s="353"/>
      <c r="C11" s="347"/>
      <c r="D11" s="347"/>
      <c r="E11" s="347"/>
      <c r="F11" s="347"/>
      <c r="G11" s="347"/>
      <c r="H11" s="347"/>
      <c r="I11" s="347"/>
      <c r="J11" s="347"/>
    </row>
    <row r="12" s="198" customFormat="1" ht="18" customHeight="1" spans="1:10">
      <c r="A12" s="238" t="s">
        <v>137</v>
      </c>
      <c r="B12" s="353"/>
      <c r="C12" s="347"/>
      <c r="D12" s="347"/>
      <c r="E12" s="347"/>
      <c r="F12" s="347"/>
      <c r="G12" s="347"/>
      <c r="H12" s="347"/>
      <c r="I12" s="347"/>
      <c r="J12" s="347"/>
    </row>
    <row r="13" s="198" customFormat="1" ht="18" customHeight="1" spans="1:10">
      <c r="A13" s="238" t="s">
        <v>138</v>
      </c>
      <c r="B13" s="353"/>
      <c r="C13" s="347"/>
      <c r="D13" s="347"/>
      <c r="E13" s="347"/>
      <c r="F13" s="347"/>
      <c r="G13" s="347"/>
      <c r="H13" s="347"/>
      <c r="I13" s="347"/>
      <c r="J13" s="347"/>
    </row>
    <row r="14" s="198" customFormat="1" ht="18" customHeight="1" spans="1:2">
      <c r="A14" s="238" t="s">
        <v>139</v>
      </c>
      <c r="B14" s="353"/>
    </row>
    <row r="15" s="198" customFormat="1" ht="18" customHeight="1" spans="1:10">
      <c r="A15" s="238" t="s">
        <v>140</v>
      </c>
      <c r="B15" s="353"/>
      <c r="C15" s="347"/>
      <c r="D15" s="347"/>
      <c r="E15" s="347"/>
      <c r="F15" s="347"/>
      <c r="G15" s="347"/>
      <c r="H15" s="347"/>
      <c r="I15" s="347"/>
      <c r="J15" s="347"/>
    </row>
    <row r="16" s="198" customFormat="1" ht="18" customHeight="1" spans="1:10">
      <c r="A16" s="238" t="s">
        <v>141</v>
      </c>
      <c r="B16" s="353"/>
      <c r="C16" s="347"/>
      <c r="D16" s="347"/>
      <c r="E16" s="347"/>
      <c r="F16" s="347"/>
      <c r="G16" s="347"/>
      <c r="H16" s="347"/>
      <c r="I16" s="347"/>
      <c r="J16" s="347"/>
    </row>
    <row r="17" s="198" customFormat="1" ht="18" customHeight="1" spans="1:10">
      <c r="A17" s="238" t="s">
        <v>142</v>
      </c>
      <c r="B17" s="353"/>
      <c r="C17" s="347"/>
      <c r="D17" s="347"/>
      <c r="E17" s="347"/>
      <c r="F17" s="347"/>
      <c r="G17" s="347"/>
      <c r="H17" s="347"/>
      <c r="I17" s="347"/>
      <c r="J17" s="347"/>
    </row>
    <row r="18" s="198" customFormat="1" ht="18" customHeight="1" spans="1:10">
      <c r="A18" s="238" t="s">
        <v>143</v>
      </c>
      <c r="B18" s="353"/>
      <c r="C18" s="347"/>
      <c r="D18" s="347"/>
      <c r="E18" s="347"/>
      <c r="F18" s="347"/>
      <c r="G18" s="347"/>
      <c r="H18" s="347"/>
      <c r="I18" s="347"/>
      <c r="J18" s="347"/>
    </row>
    <row r="19" s="198" customFormat="1" ht="18" customHeight="1" spans="1:10">
      <c r="A19" s="238" t="s">
        <v>144</v>
      </c>
      <c r="B19" s="353"/>
      <c r="C19" s="347"/>
      <c r="D19" s="347"/>
      <c r="E19" s="347"/>
      <c r="F19" s="347"/>
      <c r="G19" s="347"/>
      <c r="H19" s="347"/>
      <c r="I19" s="347"/>
      <c r="J19" s="347"/>
    </row>
    <row r="20" s="198" customFormat="1" ht="18" customHeight="1" spans="1:10">
      <c r="A20" s="236" t="s">
        <v>145</v>
      </c>
      <c r="B20" s="353"/>
      <c r="C20" s="347"/>
      <c r="D20" s="347"/>
      <c r="E20" s="347"/>
      <c r="F20" s="347"/>
      <c r="G20" s="347"/>
      <c r="H20" s="347"/>
      <c r="I20" s="347"/>
      <c r="J20" s="347"/>
    </row>
    <row r="21" s="198" customFormat="1" ht="18" customHeight="1" spans="1:10">
      <c r="A21" s="238" t="s">
        <v>134</v>
      </c>
      <c r="B21" s="353"/>
      <c r="C21" s="347"/>
      <c r="D21" s="347"/>
      <c r="E21" s="347"/>
      <c r="F21" s="347"/>
      <c r="G21" s="347"/>
      <c r="H21" s="347"/>
      <c r="I21" s="347"/>
      <c r="J21" s="347"/>
    </row>
    <row r="22" s="198" customFormat="1" ht="18" customHeight="1" spans="1:10">
      <c r="A22" s="238" t="s">
        <v>135</v>
      </c>
      <c r="B22" s="353"/>
      <c r="C22" s="347"/>
      <c r="D22" s="347"/>
      <c r="E22" s="347"/>
      <c r="F22" s="347"/>
      <c r="G22" s="347"/>
      <c r="H22" s="347"/>
      <c r="I22" s="347"/>
      <c r="J22" s="347"/>
    </row>
    <row r="23" s="198" customFormat="1" ht="18" customHeight="1" spans="1:10">
      <c r="A23" s="238" t="s">
        <v>136</v>
      </c>
      <c r="B23" s="353"/>
      <c r="C23" s="347"/>
      <c r="D23" s="347"/>
      <c r="E23" s="347"/>
      <c r="F23" s="347"/>
      <c r="G23" s="347"/>
      <c r="H23" s="347"/>
      <c r="I23" s="347"/>
      <c r="J23" s="347"/>
    </row>
    <row r="24" s="198" customFormat="1" ht="18" customHeight="1" spans="1:10">
      <c r="A24" s="238" t="s">
        <v>146</v>
      </c>
      <c r="B24" s="353"/>
      <c r="C24" s="347"/>
      <c r="D24" s="347"/>
      <c r="E24" s="347"/>
      <c r="F24" s="347"/>
      <c r="G24" s="347"/>
      <c r="H24" s="347"/>
      <c r="I24" s="347"/>
      <c r="J24" s="347"/>
    </row>
    <row r="25" s="198" customFormat="1" ht="18" customHeight="1" spans="1:10">
      <c r="A25" s="238" t="s">
        <v>147</v>
      </c>
      <c r="B25" s="353"/>
      <c r="C25" s="347"/>
      <c r="D25" s="347"/>
      <c r="E25" s="347"/>
      <c r="F25" s="347"/>
      <c r="G25" s="347"/>
      <c r="H25" s="347"/>
      <c r="I25" s="347"/>
      <c r="J25" s="347"/>
    </row>
    <row r="26" s="198" customFormat="1" ht="18" customHeight="1" spans="1:10">
      <c r="A26" s="238" t="s">
        <v>148</v>
      </c>
      <c r="B26" s="353"/>
      <c r="C26" s="347"/>
      <c r="D26" s="347"/>
      <c r="E26" s="347"/>
      <c r="F26" s="347"/>
      <c r="G26" s="347"/>
      <c r="H26" s="347"/>
      <c r="I26" s="347"/>
      <c r="J26" s="347"/>
    </row>
    <row r="27" s="198" customFormat="1" ht="18" customHeight="1" spans="1:10">
      <c r="A27" s="238" t="s">
        <v>143</v>
      </c>
      <c r="B27" s="353"/>
      <c r="C27" s="347"/>
      <c r="D27" s="347"/>
      <c r="E27" s="347"/>
      <c r="F27" s="347"/>
      <c r="G27" s="347"/>
      <c r="H27" s="347"/>
      <c r="I27" s="347"/>
      <c r="J27" s="347"/>
    </row>
    <row r="28" s="198" customFormat="1" ht="18" customHeight="1" spans="1:10">
      <c r="A28" s="238" t="s">
        <v>149</v>
      </c>
      <c r="B28" s="353"/>
      <c r="C28" s="347"/>
      <c r="D28" s="347"/>
      <c r="E28" s="347"/>
      <c r="F28" s="347"/>
      <c r="G28" s="347"/>
      <c r="H28" s="347"/>
      <c r="I28" s="347"/>
      <c r="J28" s="347"/>
    </row>
    <row r="29" s="198" customFormat="1" ht="18" customHeight="1" spans="1:10">
      <c r="A29" s="236" t="s">
        <v>150</v>
      </c>
      <c r="B29" s="353">
        <v>1794</v>
      </c>
      <c r="C29" s="347"/>
      <c r="D29" s="347"/>
      <c r="E29" s="347"/>
      <c r="F29" s="347"/>
      <c r="G29" s="347"/>
      <c r="H29" s="347"/>
      <c r="I29" s="347"/>
      <c r="J29" s="347"/>
    </row>
    <row r="30" s="198" customFormat="1" ht="18" customHeight="1" spans="1:10">
      <c r="A30" s="238" t="s">
        <v>134</v>
      </c>
      <c r="B30" s="353">
        <v>1189</v>
      </c>
      <c r="C30" s="347"/>
      <c r="D30" s="347"/>
      <c r="E30" s="347"/>
      <c r="F30" s="347"/>
      <c r="G30" s="347"/>
      <c r="H30" s="347"/>
      <c r="I30" s="347"/>
      <c r="J30" s="347"/>
    </row>
    <row r="31" s="198" customFormat="1" ht="18" customHeight="1" spans="1:10">
      <c r="A31" s="238" t="s">
        <v>135</v>
      </c>
      <c r="B31" s="353">
        <v>605</v>
      </c>
      <c r="C31" s="347"/>
      <c r="D31" s="347"/>
      <c r="E31" s="347"/>
      <c r="F31" s="347"/>
      <c r="G31" s="347"/>
      <c r="H31" s="347"/>
      <c r="I31" s="347"/>
      <c r="J31" s="347"/>
    </row>
    <row r="32" s="198" customFormat="1" ht="18" customHeight="1" spans="1:10">
      <c r="A32" s="238" t="s">
        <v>136</v>
      </c>
      <c r="B32" s="353"/>
      <c r="C32" s="347"/>
      <c r="D32" s="347"/>
      <c r="E32" s="347"/>
      <c r="F32" s="347"/>
      <c r="G32" s="347"/>
      <c r="H32" s="347"/>
      <c r="I32" s="347"/>
      <c r="J32" s="347"/>
    </row>
    <row r="33" s="198" customFormat="1" ht="18" customHeight="1" spans="1:10">
      <c r="A33" s="238" t="s">
        <v>151</v>
      </c>
      <c r="B33" s="353"/>
      <c r="C33" s="347"/>
      <c r="D33" s="347"/>
      <c r="E33" s="347"/>
      <c r="F33" s="347"/>
      <c r="G33" s="347"/>
      <c r="H33" s="347"/>
      <c r="I33" s="347"/>
      <c r="J33" s="347"/>
    </row>
    <row r="34" s="198" customFormat="1" ht="18" customHeight="1" spans="1:10">
      <c r="A34" s="238" t="s">
        <v>152</v>
      </c>
      <c r="B34" s="353"/>
      <c r="C34" s="347"/>
      <c r="D34" s="347"/>
      <c r="E34" s="347"/>
      <c r="F34" s="347"/>
      <c r="G34" s="347"/>
      <c r="H34" s="347"/>
      <c r="I34" s="347"/>
      <c r="J34" s="347"/>
    </row>
    <row r="35" s="198" customFormat="1" ht="18" customHeight="1" spans="1:10">
      <c r="A35" s="238" t="s">
        <v>153</v>
      </c>
      <c r="B35" s="353"/>
      <c r="C35" s="347"/>
      <c r="D35" s="347"/>
      <c r="E35" s="347"/>
      <c r="F35" s="347"/>
      <c r="G35" s="347"/>
      <c r="H35" s="347"/>
      <c r="I35" s="347"/>
      <c r="J35" s="347"/>
    </row>
    <row r="36" s="198" customFormat="1" ht="18" customHeight="1" spans="1:10">
      <c r="A36" s="238" t="s">
        <v>154</v>
      </c>
      <c r="B36" s="353"/>
      <c r="C36" s="347"/>
      <c r="D36" s="347"/>
      <c r="E36" s="347"/>
      <c r="F36" s="347"/>
      <c r="G36" s="347"/>
      <c r="H36" s="347"/>
      <c r="I36" s="347"/>
      <c r="J36" s="347"/>
    </row>
    <row r="37" s="198" customFormat="1" ht="18" customHeight="1" spans="1:10">
      <c r="A37" s="238" t="s">
        <v>155</v>
      </c>
      <c r="B37" s="353"/>
      <c r="C37" s="347"/>
      <c r="D37" s="347"/>
      <c r="E37" s="347"/>
      <c r="F37" s="347"/>
      <c r="G37" s="347"/>
      <c r="H37" s="347"/>
      <c r="I37" s="347"/>
      <c r="J37" s="347"/>
    </row>
    <row r="38" s="198" customFormat="1" ht="18" customHeight="1" spans="1:10">
      <c r="A38" s="238" t="s">
        <v>143</v>
      </c>
      <c r="B38" s="353"/>
      <c r="C38" s="347"/>
      <c r="D38" s="347"/>
      <c r="E38" s="347"/>
      <c r="F38" s="347"/>
      <c r="G38" s="347"/>
      <c r="H38" s="347"/>
      <c r="I38" s="347"/>
      <c r="J38" s="347"/>
    </row>
    <row r="39" s="198" customFormat="1" ht="18" customHeight="1" spans="1:10">
      <c r="A39" s="238" t="s">
        <v>156</v>
      </c>
      <c r="B39" s="353"/>
      <c r="C39" s="347"/>
      <c r="D39" s="347"/>
      <c r="E39" s="347"/>
      <c r="F39" s="347"/>
      <c r="G39" s="347"/>
      <c r="H39" s="347"/>
      <c r="I39" s="347"/>
      <c r="J39" s="347"/>
    </row>
    <row r="40" s="198" customFormat="1" ht="18" customHeight="1" spans="1:10">
      <c r="A40" s="236" t="s">
        <v>157</v>
      </c>
      <c r="B40" s="353"/>
      <c r="C40" s="347"/>
      <c r="D40" s="347"/>
      <c r="E40" s="347"/>
      <c r="F40" s="347"/>
      <c r="G40" s="347"/>
      <c r="H40" s="347"/>
      <c r="I40" s="347"/>
      <c r="J40" s="347"/>
    </row>
    <row r="41" s="198" customFormat="1" ht="18" customHeight="1" spans="1:10">
      <c r="A41" s="238" t="s">
        <v>134</v>
      </c>
      <c r="B41" s="353"/>
      <c r="C41" s="347"/>
      <c r="D41" s="347"/>
      <c r="E41" s="347"/>
      <c r="F41" s="347"/>
      <c r="G41" s="347"/>
      <c r="H41" s="347"/>
      <c r="I41" s="347"/>
      <c r="J41" s="347"/>
    </row>
    <row r="42" s="198" customFormat="1" ht="18" customHeight="1" spans="1:10">
      <c r="A42" s="238" t="s">
        <v>135</v>
      </c>
      <c r="B42" s="353"/>
      <c r="C42" s="347"/>
      <c r="D42" s="347"/>
      <c r="E42" s="347"/>
      <c r="F42" s="347"/>
      <c r="G42" s="347"/>
      <c r="H42" s="347"/>
      <c r="I42" s="347"/>
      <c r="J42" s="347"/>
    </row>
    <row r="43" s="198" customFormat="1" ht="18" customHeight="1" spans="1:10">
      <c r="A43" s="238" t="s">
        <v>136</v>
      </c>
      <c r="B43" s="353"/>
      <c r="C43" s="347"/>
      <c r="D43" s="347"/>
      <c r="E43" s="347"/>
      <c r="F43" s="347"/>
      <c r="G43" s="347"/>
      <c r="H43" s="347"/>
      <c r="I43" s="347"/>
      <c r="J43" s="347"/>
    </row>
    <row r="44" s="198" customFormat="1" ht="18" customHeight="1" spans="1:10">
      <c r="A44" s="238" t="s">
        <v>158</v>
      </c>
      <c r="B44" s="353"/>
      <c r="C44" s="347"/>
      <c r="D44" s="347"/>
      <c r="E44" s="347"/>
      <c r="F44" s="347"/>
      <c r="G44" s="347"/>
      <c r="H44" s="347"/>
      <c r="I44" s="347"/>
      <c r="J44" s="347"/>
    </row>
    <row r="45" s="198" customFormat="1" ht="18" customHeight="1" spans="1:10">
      <c r="A45" s="238" t="s">
        <v>159</v>
      </c>
      <c r="B45" s="353"/>
      <c r="C45" s="347"/>
      <c r="D45" s="347"/>
      <c r="E45" s="347"/>
      <c r="F45" s="347"/>
      <c r="G45" s="347"/>
      <c r="H45" s="347"/>
      <c r="I45" s="347"/>
      <c r="J45" s="347"/>
    </row>
    <row r="46" s="198" customFormat="1" ht="18" customHeight="1" spans="1:10">
      <c r="A46" s="238" t="s">
        <v>160</v>
      </c>
      <c r="B46" s="353"/>
      <c r="C46" s="347"/>
      <c r="D46" s="347"/>
      <c r="E46" s="347"/>
      <c r="F46" s="347"/>
      <c r="G46" s="347"/>
      <c r="H46" s="347"/>
      <c r="I46" s="347"/>
      <c r="J46" s="347"/>
    </row>
    <row r="47" s="198" customFormat="1" ht="18" customHeight="1" spans="1:10">
      <c r="A47" s="238" t="s">
        <v>161</v>
      </c>
      <c r="B47" s="353"/>
      <c r="C47" s="347"/>
      <c r="D47" s="347"/>
      <c r="E47" s="347"/>
      <c r="F47" s="347"/>
      <c r="G47" s="347"/>
      <c r="H47" s="347"/>
      <c r="I47" s="347"/>
      <c r="J47" s="347"/>
    </row>
    <row r="48" s="198" customFormat="1" ht="18" customHeight="1" spans="1:10">
      <c r="A48" s="238" t="s">
        <v>162</v>
      </c>
      <c r="B48" s="353"/>
      <c r="C48" s="347"/>
      <c r="D48" s="347"/>
      <c r="E48" s="347"/>
      <c r="F48" s="347"/>
      <c r="G48" s="347"/>
      <c r="H48" s="347"/>
      <c r="I48" s="347"/>
      <c r="J48" s="347"/>
    </row>
    <row r="49" s="198" customFormat="1" ht="18" customHeight="1" spans="1:10">
      <c r="A49" s="238" t="s">
        <v>143</v>
      </c>
      <c r="B49" s="353"/>
      <c r="C49" s="347"/>
      <c r="D49" s="347"/>
      <c r="E49" s="347"/>
      <c r="F49" s="347"/>
      <c r="G49" s="347"/>
      <c r="H49" s="347"/>
      <c r="I49" s="347"/>
      <c r="J49" s="347"/>
    </row>
    <row r="50" s="198" customFormat="1" ht="18" customHeight="1" spans="1:10">
      <c r="A50" s="238" t="s">
        <v>163</v>
      </c>
      <c r="B50" s="353"/>
      <c r="C50" s="347"/>
      <c r="D50" s="347"/>
      <c r="E50" s="347"/>
      <c r="F50" s="347"/>
      <c r="G50" s="347"/>
      <c r="H50" s="347"/>
      <c r="I50" s="347"/>
      <c r="J50" s="347"/>
    </row>
    <row r="51" s="198" customFormat="1" ht="18" customHeight="1" spans="1:10">
      <c r="A51" s="236" t="s">
        <v>164</v>
      </c>
      <c r="B51" s="353"/>
      <c r="C51" s="347"/>
      <c r="D51" s="347"/>
      <c r="E51" s="347"/>
      <c r="F51" s="347"/>
      <c r="G51" s="347"/>
      <c r="H51" s="347"/>
      <c r="I51" s="347"/>
      <c r="J51" s="347"/>
    </row>
    <row r="52" s="198" customFormat="1" ht="18" customHeight="1" spans="1:10">
      <c r="A52" s="238" t="s">
        <v>134</v>
      </c>
      <c r="B52" s="353"/>
      <c r="C52" s="347"/>
      <c r="D52" s="347"/>
      <c r="E52" s="347"/>
      <c r="F52" s="347"/>
      <c r="G52" s="347"/>
      <c r="H52" s="347"/>
      <c r="I52" s="347"/>
      <c r="J52" s="347"/>
    </row>
    <row r="53" s="198" customFormat="1" ht="18" customHeight="1" spans="1:10">
      <c r="A53" s="238" t="s">
        <v>135</v>
      </c>
      <c r="B53" s="353"/>
      <c r="C53" s="347"/>
      <c r="D53" s="347"/>
      <c r="E53" s="347"/>
      <c r="F53" s="347"/>
      <c r="G53" s="347"/>
      <c r="H53" s="347"/>
      <c r="I53" s="347"/>
      <c r="J53" s="347"/>
    </row>
    <row r="54" s="198" customFormat="1" ht="18" customHeight="1" spans="1:10">
      <c r="A54" s="238" t="s">
        <v>136</v>
      </c>
      <c r="B54" s="353"/>
      <c r="C54" s="347"/>
      <c r="D54" s="347"/>
      <c r="E54" s="347"/>
      <c r="F54" s="347"/>
      <c r="G54" s="347"/>
      <c r="H54" s="347"/>
      <c r="I54" s="347"/>
      <c r="J54" s="347"/>
    </row>
    <row r="55" s="198" customFormat="1" ht="18" customHeight="1" spans="1:10">
      <c r="A55" s="238" t="s">
        <v>165</v>
      </c>
      <c r="B55" s="353"/>
      <c r="C55" s="347"/>
      <c r="D55" s="347"/>
      <c r="E55" s="347"/>
      <c r="F55" s="347"/>
      <c r="G55" s="347"/>
      <c r="H55" s="347"/>
      <c r="I55" s="347"/>
      <c r="J55" s="347"/>
    </row>
    <row r="56" s="198" customFormat="1" ht="18" customHeight="1" spans="1:10">
      <c r="A56" s="238" t="s">
        <v>166</v>
      </c>
      <c r="B56" s="353"/>
      <c r="C56" s="347"/>
      <c r="D56" s="347"/>
      <c r="E56" s="347"/>
      <c r="F56" s="347"/>
      <c r="G56" s="347"/>
      <c r="H56" s="347"/>
      <c r="I56" s="347"/>
      <c r="J56" s="347"/>
    </row>
    <row r="57" s="198" customFormat="1" ht="18" customHeight="1" spans="1:10">
      <c r="A57" s="238" t="s">
        <v>167</v>
      </c>
      <c r="B57" s="353"/>
      <c r="C57" s="347"/>
      <c r="D57" s="347"/>
      <c r="E57" s="347"/>
      <c r="F57" s="347"/>
      <c r="G57" s="347"/>
      <c r="H57" s="347"/>
      <c r="I57" s="347"/>
      <c r="J57" s="347"/>
    </row>
    <row r="58" s="198" customFormat="1" ht="18" customHeight="1" spans="1:10">
      <c r="A58" s="238" t="s">
        <v>168</v>
      </c>
      <c r="B58" s="353"/>
      <c r="C58" s="347"/>
      <c r="D58" s="347"/>
      <c r="E58" s="347"/>
      <c r="F58" s="347"/>
      <c r="G58" s="347"/>
      <c r="H58" s="347"/>
      <c r="I58" s="347"/>
      <c r="J58" s="347"/>
    </row>
    <row r="59" s="198" customFormat="1" ht="18" customHeight="1" spans="1:10">
      <c r="A59" s="238" t="s">
        <v>169</v>
      </c>
      <c r="B59" s="353"/>
      <c r="C59" s="347"/>
      <c r="D59" s="347"/>
      <c r="E59" s="347"/>
      <c r="F59" s="347"/>
      <c r="G59" s="347"/>
      <c r="H59" s="347"/>
      <c r="I59" s="347"/>
      <c r="J59" s="347"/>
    </row>
    <row r="60" s="198" customFormat="1" ht="18" customHeight="1" spans="1:10">
      <c r="A60" s="238" t="s">
        <v>143</v>
      </c>
      <c r="B60" s="353"/>
      <c r="C60" s="347"/>
      <c r="D60" s="347"/>
      <c r="E60" s="347"/>
      <c r="F60" s="347"/>
      <c r="G60" s="347"/>
      <c r="H60" s="347"/>
      <c r="I60" s="347"/>
      <c r="J60" s="347"/>
    </row>
    <row r="61" s="198" customFormat="1" ht="18" customHeight="1" spans="1:10">
      <c r="A61" s="238" t="s">
        <v>170</v>
      </c>
      <c r="B61" s="353"/>
      <c r="C61" s="347"/>
      <c r="D61" s="347"/>
      <c r="E61" s="347"/>
      <c r="F61" s="347"/>
      <c r="G61" s="347"/>
      <c r="H61" s="347"/>
      <c r="I61" s="347"/>
      <c r="J61" s="347"/>
    </row>
    <row r="62" s="198" customFormat="1" ht="18" customHeight="1" spans="1:10">
      <c r="A62" s="236" t="s">
        <v>171</v>
      </c>
      <c r="B62" s="353"/>
      <c r="C62" s="347"/>
      <c r="D62" s="347"/>
      <c r="E62" s="347"/>
      <c r="F62" s="347"/>
      <c r="G62" s="347"/>
      <c r="H62" s="347"/>
      <c r="I62" s="347"/>
      <c r="J62" s="347"/>
    </row>
    <row r="63" s="198" customFormat="1" ht="18" customHeight="1" spans="1:10">
      <c r="A63" s="238" t="s">
        <v>134</v>
      </c>
      <c r="B63" s="353"/>
      <c r="C63" s="347"/>
      <c r="D63" s="347"/>
      <c r="E63" s="347"/>
      <c r="F63" s="347"/>
      <c r="G63" s="347"/>
      <c r="H63" s="347"/>
      <c r="I63" s="347"/>
      <c r="J63" s="347"/>
    </row>
    <row r="64" s="198" customFormat="1" ht="18" customHeight="1" spans="1:10">
      <c r="A64" s="238" t="s">
        <v>135</v>
      </c>
      <c r="B64" s="353"/>
      <c r="C64" s="347"/>
      <c r="D64" s="347"/>
      <c r="E64" s="347"/>
      <c r="F64" s="347"/>
      <c r="G64" s="347"/>
      <c r="H64" s="347"/>
      <c r="I64" s="347"/>
      <c r="J64" s="347"/>
    </row>
    <row r="65" s="198" customFormat="1" ht="18" customHeight="1" spans="1:10">
      <c r="A65" s="238" t="s">
        <v>136</v>
      </c>
      <c r="B65" s="353"/>
      <c r="C65" s="347"/>
      <c r="D65" s="347"/>
      <c r="E65" s="347"/>
      <c r="F65" s="347"/>
      <c r="G65" s="347"/>
      <c r="H65" s="347"/>
      <c r="I65" s="347"/>
      <c r="J65" s="347"/>
    </row>
    <row r="66" s="198" customFormat="1" ht="18" customHeight="1" spans="1:10">
      <c r="A66" s="238" t="s">
        <v>172</v>
      </c>
      <c r="B66" s="353"/>
      <c r="C66" s="347"/>
      <c r="D66" s="347"/>
      <c r="E66" s="347"/>
      <c r="F66" s="347"/>
      <c r="G66" s="347"/>
      <c r="H66" s="347"/>
      <c r="I66" s="347"/>
      <c r="J66" s="347"/>
    </row>
    <row r="67" s="198" customFormat="1" ht="18" customHeight="1" spans="1:10">
      <c r="A67" s="238" t="s">
        <v>173</v>
      </c>
      <c r="B67" s="353"/>
      <c r="C67" s="347"/>
      <c r="D67" s="347"/>
      <c r="E67" s="347"/>
      <c r="F67" s="347"/>
      <c r="G67" s="347"/>
      <c r="H67" s="347"/>
      <c r="I67" s="347"/>
      <c r="J67" s="347"/>
    </row>
    <row r="68" s="198" customFormat="1" ht="18" customHeight="1" spans="1:10">
      <c r="A68" s="238" t="s">
        <v>174</v>
      </c>
      <c r="B68" s="353"/>
      <c r="C68" s="347"/>
      <c r="D68" s="347"/>
      <c r="E68" s="347"/>
      <c r="F68" s="347"/>
      <c r="G68" s="347"/>
      <c r="H68" s="347"/>
      <c r="I68" s="347"/>
      <c r="J68" s="347"/>
    </row>
    <row r="69" s="198" customFormat="1" ht="18" customHeight="1" spans="1:10">
      <c r="A69" s="238" t="s">
        <v>175</v>
      </c>
      <c r="B69" s="353"/>
      <c r="C69" s="347"/>
      <c r="D69" s="347"/>
      <c r="E69" s="347"/>
      <c r="F69" s="347"/>
      <c r="G69" s="347"/>
      <c r="H69" s="347"/>
      <c r="I69" s="347"/>
      <c r="J69" s="347"/>
    </row>
    <row r="70" s="198" customFormat="1" ht="18" customHeight="1" spans="1:10">
      <c r="A70" s="238" t="s">
        <v>176</v>
      </c>
      <c r="B70" s="353"/>
      <c r="C70" s="347"/>
      <c r="D70" s="347"/>
      <c r="E70" s="347"/>
      <c r="F70" s="347"/>
      <c r="G70" s="347"/>
      <c r="H70" s="347"/>
      <c r="I70" s="347"/>
      <c r="J70" s="347"/>
    </row>
    <row r="71" s="198" customFormat="1" ht="18" customHeight="1" spans="1:10">
      <c r="A71" s="238" t="s">
        <v>143</v>
      </c>
      <c r="B71" s="353"/>
      <c r="C71" s="347"/>
      <c r="D71" s="347"/>
      <c r="E71" s="347"/>
      <c r="F71" s="347"/>
      <c r="G71" s="347"/>
      <c r="H71" s="347"/>
      <c r="I71" s="347"/>
      <c r="J71" s="347"/>
    </row>
    <row r="72" s="198" customFormat="1" ht="18" customHeight="1" spans="1:10">
      <c r="A72" s="238" t="s">
        <v>177</v>
      </c>
      <c r="B72" s="353"/>
      <c r="C72" s="347"/>
      <c r="D72" s="347"/>
      <c r="E72" s="347"/>
      <c r="F72" s="347"/>
      <c r="G72" s="347"/>
      <c r="H72" s="347"/>
      <c r="I72" s="347"/>
      <c r="J72" s="347"/>
    </row>
    <row r="73" s="198" customFormat="1" ht="18" customHeight="1" spans="1:10">
      <c r="A73" s="236" t="s">
        <v>178</v>
      </c>
      <c r="B73" s="353"/>
      <c r="C73" s="347"/>
      <c r="D73" s="347"/>
      <c r="E73" s="347"/>
      <c r="F73" s="347"/>
      <c r="G73" s="347"/>
      <c r="H73" s="347"/>
      <c r="I73" s="347"/>
      <c r="J73" s="347"/>
    </row>
    <row r="74" s="198" customFormat="1" ht="18" customHeight="1" spans="1:10">
      <c r="A74" s="238" t="s">
        <v>134</v>
      </c>
      <c r="B74" s="353"/>
      <c r="C74" s="347"/>
      <c r="D74" s="347"/>
      <c r="E74" s="347"/>
      <c r="F74" s="347"/>
      <c r="G74" s="347"/>
      <c r="H74" s="347"/>
      <c r="I74" s="347"/>
      <c r="J74" s="347"/>
    </row>
    <row r="75" s="198" customFormat="1" ht="18" customHeight="1" spans="1:10">
      <c r="A75" s="238" t="s">
        <v>135</v>
      </c>
      <c r="B75" s="353"/>
      <c r="C75" s="347"/>
      <c r="D75" s="347"/>
      <c r="E75" s="347"/>
      <c r="F75" s="347"/>
      <c r="G75" s="347"/>
      <c r="H75" s="347"/>
      <c r="I75" s="347"/>
      <c r="J75" s="347"/>
    </row>
    <row r="76" s="198" customFormat="1" ht="18" customHeight="1" spans="1:10">
      <c r="A76" s="238" t="s">
        <v>136</v>
      </c>
      <c r="B76" s="353"/>
      <c r="C76" s="347"/>
      <c r="D76" s="347"/>
      <c r="E76" s="347"/>
      <c r="F76" s="347"/>
      <c r="G76" s="347"/>
      <c r="H76" s="347"/>
      <c r="I76" s="347"/>
      <c r="J76" s="347"/>
    </row>
    <row r="77" s="198" customFormat="1" ht="18" customHeight="1" spans="1:10">
      <c r="A77" s="238" t="s">
        <v>175</v>
      </c>
      <c r="B77" s="353"/>
      <c r="C77" s="347"/>
      <c r="D77" s="347"/>
      <c r="E77" s="347"/>
      <c r="F77" s="347"/>
      <c r="G77" s="347"/>
      <c r="H77" s="347"/>
      <c r="I77" s="347"/>
      <c r="J77" s="347"/>
    </row>
    <row r="78" s="198" customFormat="1" ht="18" customHeight="1" spans="1:10">
      <c r="A78" s="238" t="s">
        <v>179</v>
      </c>
      <c r="B78" s="353"/>
      <c r="C78" s="347"/>
      <c r="D78" s="347"/>
      <c r="E78" s="347"/>
      <c r="F78" s="347"/>
      <c r="G78" s="347"/>
      <c r="H78" s="347"/>
      <c r="I78" s="347"/>
      <c r="J78" s="347"/>
    </row>
    <row r="79" s="198" customFormat="1" ht="18" customHeight="1" spans="1:10">
      <c r="A79" s="238" t="s">
        <v>143</v>
      </c>
      <c r="B79" s="353"/>
      <c r="C79" s="347"/>
      <c r="D79" s="347"/>
      <c r="E79" s="347"/>
      <c r="F79" s="347"/>
      <c r="G79" s="347"/>
      <c r="H79" s="347"/>
      <c r="I79" s="347"/>
      <c r="J79" s="347"/>
    </row>
    <row r="80" s="198" customFormat="1" ht="18" customHeight="1" spans="1:10">
      <c r="A80" s="238" t="s">
        <v>180</v>
      </c>
      <c r="B80" s="353"/>
      <c r="C80" s="347"/>
      <c r="D80" s="347"/>
      <c r="E80" s="347"/>
      <c r="F80" s="347"/>
      <c r="G80" s="347"/>
      <c r="H80" s="347"/>
      <c r="I80" s="347"/>
      <c r="J80" s="347"/>
    </row>
    <row r="81" s="198" customFormat="1" ht="18" customHeight="1" spans="1:10">
      <c r="A81" s="236" t="s">
        <v>181</v>
      </c>
      <c r="B81" s="353"/>
      <c r="C81" s="347"/>
      <c r="D81" s="347"/>
      <c r="E81" s="347"/>
      <c r="F81" s="347"/>
      <c r="G81" s="347"/>
      <c r="H81" s="347"/>
      <c r="I81" s="347"/>
      <c r="J81" s="347"/>
    </row>
    <row r="82" s="198" customFormat="1" ht="18" customHeight="1" spans="1:10">
      <c r="A82" s="238" t="s">
        <v>134</v>
      </c>
      <c r="B82" s="353"/>
      <c r="C82" s="347"/>
      <c r="D82" s="347"/>
      <c r="E82" s="347"/>
      <c r="F82" s="347"/>
      <c r="G82" s="347"/>
      <c r="H82" s="347"/>
      <c r="I82" s="347"/>
      <c r="J82" s="347"/>
    </row>
    <row r="83" s="198" customFormat="1" ht="18" customHeight="1" spans="1:10">
      <c r="A83" s="238" t="s">
        <v>135</v>
      </c>
      <c r="B83" s="353"/>
      <c r="C83" s="347"/>
      <c r="D83" s="347"/>
      <c r="E83" s="347"/>
      <c r="F83" s="347"/>
      <c r="G83" s="347"/>
      <c r="H83" s="347"/>
      <c r="I83" s="347"/>
      <c r="J83" s="347"/>
    </row>
    <row r="84" s="198" customFormat="1" ht="18" customHeight="1" spans="1:10">
      <c r="A84" s="238" t="s">
        <v>136</v>
      </c>
      <c r="B84" s="353"/>
      <c r="C84" s="347"/>
      <c r="D84" s="347"/>
      <c r="E84" s="347"/>
      <c r="F84" s="347"/>
      <c r="G84" s="347"/>
      <c r="H84" s="347"/>
      <c r="I84" s="347"/>
      <c r="J84" s="347"/>
    </row>
    <row r="85" s="198" customFormat="1" ht="18" customHeight="1" spans="1:10">
      <c r="A85" s="238" t="s">
        <v>182</v>
      </c>
      <c r="B85" s="353"/>
      <c r="C85" s="347"/>
      <c r="D85" s="347"/>
      <c r="E85" s="347"/>
      <c r="F85" s="347"/>
      <c r="G85" s="347"/>
      <c r="H85" s="347"/>
      <c r="I85" s="347"/>
      <c r="J85" s="347"/>
    </row>
    <row r="86" s="198" customFormat="1" ht="18" customHeight="1" spans="1:10">
      <c r="A86" s="238" t="s">
        <v>183</v>
      </c>
      <c r="B86" s="353"/>
      <c r="C86" s="347"/>
      <c r="D86" s="347"/>
      <c r="E86" s="347"/>
      <c r="F86" s="347"/>
      <c r="G86" s="347"/>
      <c r="H86" s="347"/>
      <c r="I86" s="347"/>
      <c r="J86" s="347"/>
    </row>
    <row r="87" s="198" customFormat="1" ht="18" customHeight="1" spans="1:10">
      <c r="A87" s="238" t="s">
        <v>175</v>
      </c>
      <c r="B87" s="353"/>
      <c r="C87" s="347"/>
      <c r="D87" s="347"/>
      <c r="E87" s="347"/>
      <c r="F87" s="347"/>
      <c r="G87" s="347"/>
      <c r="H87" s="347"/>
      <c r="I87" s="347"/>
      <c r="J87" s="347"/>
    </row>
    <row r="88" s="198" customFormat="1" ht="18" customHeight="1" spans="1:10">
      <c r="A88" s="238" t="s">
        <v>143</v>
      </c>
      <c r="B88" s="353"/>
      <c r="C88" s="347"/>
      <c r="D88" s="347"/>
      <c r="E88" s="347"/>
      <c r="F88" s="347"/>
      <c r="G88" s="347"/>
      <c r="H88" s="347"/>
      <c r="I88" s="347"/>
      <c r="J88" s="347"/>
    </row>
    <row r="89" s="198" customFormat="1" ht="18" customHeight="1" spans="1:10">
      <c r="A89" s="238" t="s">
        <v>184</v>
      </c>
      <c r="B89" s="353"/>
      <c r="C89" s="347"/>
      <c r="D89" s="347"/>
      <c r="E89" s="347"/>
      <c r="F89" s="347"/>
      <c r="G89" s="347"/>
      <c r="H89" s="347"/>
      <c r="I89" s="347"/>
      <c r="J89" s="347"/>
    </row>
    <row r="90" s="198" customFormat="1" ht="18" customHeight="1" spans="1:10">
      <c r="A90" s="236" t="s">
        <v>185</v>
      </c>
      <c r="B90" s="353"/>
      <c r="C90" s="347"/>
      <c r="D90" s="347"/>
      <c r="E90" s="347"/>
      <c r="F90" s="347"/>
      <c r="G90" s="347"/>
      <c r="H90" s="347"/>
      <c r="I90" s="347"/>
      <c r="J90" s="347"/>
    </row>
    <row r="91" s="198" customFormat="1" ht="18" customHeight="1" spans="1:10">
      <c r="A91" s="238" t="s">
        <v>134</v>
      </c>
      <c r="B91" s="353"/>
      <c r="C91" s="347"/>
      <c r="D91" s="347"/>
      <c r="E91" s="347"/>
      <c r="F91" s="347"/>
      <c r="G91" s="347"/>
      <c r="H91" s="347"/>
      <c r="I91" s="347"/>
      <c r="J91" s="347"/>
    </row>
    <row r="92" s="198" customFormat="1" ht="18" customHeight="1" spans="1:10">
      <c r="A92" s="238" t="s">
        <v>135</v>
      </c>
      <c r="B92" s="353"/>
      <c r="C92" s="347"/>
      <c r="D92" s="347"/>
      <c r="E92" s="347"/>
      <c r="F92" s="347"/>
      <c r="G92" s="347"/>
      <c r="H92" s="347"/>
      <c r="I92" s="347"/>
      <c r="J92" s="347"/>
    </row>
    <row r="93" s="198" customFormat="1" ht="18" customHeight="1" spans="1:10">
      <c r="A93" s="238" t="s">
        <v>136</v>
      </c>
      <c r="B93" s="353"/>
      <c r="C93" s="347"/>
      <c r="D93" s="347"/>
      <c r="E93" s="347"/>
      <c r="F93" s="347"/>
      <c r="G93" s="347"/>
      <c r="H93" s="347"/>
      <c r="I93" s="347"/>
      <c r="J93" s="347"/>
    </row>
    <row r="94" s="198" customFormat="1" ht="18" customHeight="1" spans="1:10">
      <c r="A94" s="238" t="s">
        <v>186</v>
      </c>
      <c r="B94" s="353"/>
      <c r="C94" s="347"/>
      <c r="D94" s="347"/>
      <c r="E94" s="347"/>
      <c r="F94" s="347"/>
      <c r="G94" s="347"/>
      <c r="H94" s="347"/>
      <c r="I94" s="347"/>
      <c r="J94" s="347"/>
    </row>
    <row r="95" s="198" customFormat="1" ht="18" customHeight="1" spans="1:10">
      <c r="A95" s="238" t="s">
        <v>187</v>
      </c>
      <c r="B95" s="353"/>
      <c r="C95" s="347"/>
      <c r="D95" s="347"/>
      <c r="E95" s="347"/>
      <c r="F95" s="347"/>
      <c r="G95" s="347"/>
      <c r="H95" s="347"/>
      <c r="I95" s="347"/>
      <c r="J95" s="347"/>
    </row>
    <row r="96" s="198" customFormat="1" ht="18" customHeight="1" spans="1:10">
      <c r="A96" s="238" t="s">
        <v>175</v>
      </c>
      <c r="B96" s="353"/>
      <c r="C96" s="347"/>
      <c r="D96" s="347"/>
      <c r="E96" s="347"/>
      <c r="F96" s="347"/>
      <c r="G96" s="347"/>
      <c r="H96" s="347"/>
      <c r="I96" s="347"/>
      <c r="J96" s="347"/>
    </row>
    <row r="97" s="198" customFormat="1" ht="18" customHeight="1" spans="1:10">
      <c r="A97" s="238" t="s">
        <v>188</v>
      </c>
      <c r="B97" s="353"/>
      <c r="C97" s="347"/>
      <c r="D97" s="347"/>
      <c r="E97" s="347"/>
      <c r="F97" s="347"/>
      <c r="G97" s="347"/>
      <c r="H97" s="347"/>
      <c r="I97" s="347"/>
      <c r="J97" s="347"/>
    </row>
    <row r="98" s="198" customFormat="1" ht="18" customHeight="1" spans="1:10">
      <c r="A98" s="238" t="s">
        <v>189</v>
      </c>
      <c r="B98" s="353"/>
      <c r="C98" s="347"/>
      <c r="D98" s="347"/>
      <c r="E98" s="347"/>
      <c r="F98" s="347"/>
      <c r="G98" s="347"/>
      <c r="H98" s="347"/>
      <c r="I98" s="347"/>
      <c r="J98" s="347"/>
    </row>
    <row r="99" s="198" customFormat="1" ht="18" customHeight="1" spans="1:10">
      <c r="A99" s="238" t="s">
        <v>190</v>
      </c>
      <c r="B99" s="353"/>
      <c r="C99" s="347"/>
      <c r="D99" s="347"/>
      <c r="E99" s="347"/>
      <c r="F99" s="347"/>
      <c r="G99" s="347"/>
      <c r="H99" s="347"/>
      <c r="I99" s="347"/>
      <c r="J99" s="347"/>
    </row>
    <row r="100" s="198" customFormat="1" ht="18" customHeight="1" spans="1:10">
      <c r="A100" s="238" t="s">
        <v>191</v>
      </c>
      <c r="B100" s="353"/>
      <c r="C100" s="347"/>
      <c r="D100" s="347"/>
      <c r="E100" s="347"/>
      <c r="F100" s="347"/>
      <c r="G100" s="347"/>
      <c r="H100" s="347"/>
      <c r="I100" s="347"/>
      <c r="J100" s="347"/>
    </row>
    <row r="101" s="198" customFormat="1" ht="18" customHeight="1" spans="1:10">
      <c r="A101" s="238" t="s">
        <v>143</v>
      </c>
      <c r="B101" s="353"/>
      <c r="C101" s="347"/>
      <c r="D101" s="347"/>
      <c r="E101" s="347"/>
      <c r="F101" s="347"/>
      <c r="G101" s="347"/>
      <c r="H101" s="347"/>
      <c r="I101" s="347"/>
      <c r="J101" s="347"/>
    </row>
    <row r="102" s="198" customFormat="1" ht="18" customHeight="1" spans="1:10">
      <c r="A102" s="238" t="s">
        <v>192</v>
      </c>
      <c r="B102" s="353"/>
      <c r="C102" s="347"/>
      <c r="D102" s="347"/>
      <c r="E102" s="347"/>
      <c r="F102" s="347"/>
      <c r="G102" s="347"/>
      <c r="H102" s="347"/>
      <c r="I102" s="347"/>
      <c r="J102" s="347"/>
    </row>
    <row r="103" s="198" customFormat="1" ht="18" customHeight="1" spans="1:10">
      <c r="A103" s="236" t="s">
        <v>193</v>
      </c>
      <c r="B103" s="353"/>
      <c r="C103" s="347"/>
      <c r="D103" s="347"/>
      <c r="E103" s="347"/>
      <c r="F103" s="347"/>
      <c r="G103" s="347"/>
      <c r="H103" s="347"/>
      <c r="I103" s="347"/>
      <c r="J103" s="347"/>
    </row>
    <row r="104" s="198" customFormat="1" ht="18" customHeight="1" spans="1:10">
      <c r="A104" s="238" t="s">
        <v>134</v>
      </c>
      <c r="B104" s="353"/>
      <c r="C104" s="347"/>
      <c r="D104" s="347"/>
      <c r="E104" s="347"/>
      <c r="F104" s="347"/>
      <c r="G104" s="347"/>
      <c r="H104" s="347"/>
      <c r="I104" s="347"/>
      <c r="J104" s="347"/>
    </row>
    <row r="105" s="198" customFormat="1" ht="18" customHeight="1" spans="1:10">
      <c r="A105" s="238" t="s">
        <v>135</v>
      </c>
      <c r="B105" s="353"/>
      <c r="C105" s="347"/>
      <c r="D105" s="347"/>
      <c r="E105" s="347"/>
      <c r="F105" s="347"/>
      <c r="G105" s="347"/>
      <c r="H105" s="347"/>
      <c r="I105" s="347"/>
      <c r="J105" s="347"/>
    </row>
    <row r="106" s="198" customFormat="1" ht="18" customHeight="1" spans="1:10">
      <c r="A106" s="238" t="s">
        <v>136</v>
      </c>
      <c r="B106" s="353"/>
      <c r="C106" s="347"/>
      <c r="D106" s="347"/>
      <c r="E106" s="347"/>
      <c r="F106" s="347"/>
      <c r="G106" s="347"/>
      <c r="H106" s="347"/>
      <c r="I106" s="347"/>
      <c r="J106" s="347"/>
    </row>
    <row r="107" s="198" customFormat="1" ht="18" customHeight="1" spans="1:10">
      <c r="A107" s="238" t="s">
        <v>194</v>
      </c>
      <c r="B107" s="353"/>
      <c r="C107" s="347"/>
      <c r="D107" s="347"/>
      <c r="E107" s="347"/>
      <c r="F107" s="347"/>
      <c r="G107" s="347"/>
      <c r="H107" s="347"/>
      <c r="I107" s="347"/>
      <c r="J107" s="347"/>
    </row>
    <row r="108" s="198" customFormat="1" ht="18" customHeight="1" spans="1:10">
      <c r="A108" s="238" t="s">
        <v>195</v>
      </c>
      <c r="B108" s="353"/>
      <c r="C108" s="347"/>
      <c r="D108" s="347"/>
      <c r="E108" s="347"/>
      <c r="F108" s="347"/>
      <c r="G108" s="347"/>
      <c r="H108" s="347"/>
      <c r="I108" s="347"/>
      <c r="J108" s="347"/>
    </row>
    <row r="109" s="198" customFormat="1" ht="18" customHeight="1" spans="1:10">
      <c r="A109" s="238" t="s">
        <v>196</v>
      </c>
      <c r="B109" s="353"/>
      <c r="C109" s="347"/>
      <c r="D109" s="347"/>
      <c r="E109" s="347"/>
      <c r="F109" s="347"/>
      <c r="G109" s="347"/>
      <c r="H109" s="347"/>
      <c r="I109" s="347"/>
      <c r="J109" s="347"/>
    </row>
    <row r="110" s="198" customFormat="1" ht="18" customHeight="1" spans="1:10">
      <c r="A110" s="238" t="s">
        <v>143</v>
      </c>
      <c r="B110" s="353"/>
      <c r="C110" s="347"/>
      <c r="D110" s="347"/>
      <c r="E110" s="347"/>
      <c r="F110" s="347"/>
      <c r="G110" s="347"/>
      <c r="H110" s="347"/>
      <c r="I110" s="347"/>
      <c r="J110" s="347"/>
    </row>
    <row r="111" s="198" customFormat="1" ht="18" customHeight="1" spans="1:10">
      <c r="A111" s="238" t="s">
        <v>197</v>
      </c>
      <c r="B111" s="353"/>
      <c r="C111" s="347"/>
      <c r="D111" s="347"/>
      <c r="E111" s="347"/>
      <c r="F111" s="347"/>
      <c r="G111" s="347"/>
      <c r="H111" s="347"/>
      <c r="I111" s="347"/>
      <c r="J111" s="347"/>
    </row>
    <row r="112" s="198" customFormat="1" ht="18" customHeight="1" spans="1:10">
      <c r="A112" s="236" t="s">
        <v>198</v>
      </c>
      <c r="B112" s="353"/>
      <c r="C112" s="347"/>
      <c r="D112" s="347"/>
      <c r="E112" s="347"/>
      <c r="F112" s="347"/>
      <c r="G112" s="347"/>
      <c r="H112" s="347"/>
      <c r="I112" s="347"/>
      <c r="J112" s="347"/>
    </row>
    <row r="113" s="198" customFormat="1" ht="18" customHeight="1" spans="1:10">
      <c r="A113" s="238" t="s">
        <v>134</v>
      </c>
      <c r="B113" s="353"/>
      <c r="C113" s="347"/>
      <c r="D113" s="347"/>
      <c r="E113" s="347"/>
      <c r="F113" s="347"/>
      <c r="G113" s="347"/>
      <c r="H113" s="347"/>
      <c r="I113" s="347"/>
      <c r="J113" s="347"/>
    </row>
    <row r="114" s="198" customFormat="1" ht="18" customHeight="1" spans="1:10">
      <c r="A114" s="238" t="s">
        <v>135</v>
      </c>
      <c r="B114" s="353"/>
      <c r="C114" s="347"/>
      <c r="D114" s="347"/>
      <c r="E114" s="347"/>
      <c r="F114" s="347"/>
      <c r="G114" s="347"/>
      <c r="H114" s="347"/>
      <c r="I114" s="347"/>
      <c r="J114" s="347"/>
    </row>
    <row r="115" s="198" customFormat="1" ht="18" customHeight="1" spans="1:10">
      <c r="A115" s="238" t="s">
        <v>136</v>
      </c>
      <c r="B115" s="353"/>
      <c r="C115" s="347"/>
      <c r="D115" s="347"/>
      <c r="E115" s="347"/>
      <c r="F115" s="347"/>
      <c r="G115" s="347"/>
      <c r="H115" s="347"/>
      <c r="I115" s="347"/>
      <c r="J115" s="347"/>
    </row>
    <row r="116" s="198" customFormat="1" ht="18" customHeight="1" spans="1:10">
      <c r="A116" s="238" t="s">
        <v>199</v>
      </c>
      <c r="B116" s="353"/>
      <c r="C116" s="347"/>
      <c r="D116" s="347"/>
      <c r="E116" s="347"/>
      <c r="F116" s="347"/>
      <c r="G116" s="347"/>
      <c r="H116" s="347"/>
      <c r="I116" s="347"/>
      <c r="J116" s="347"/>
    </row>
    <row r="117" s="198" customFormat="1" ht="18" customHeight="1" spans="1:10">
      <c r="A117" s="238" t="s">
        <v>200</v>
      </c>
      <c r="B117" s="353"/>
      <c r="C117" s="347"/>
      <c r="D117" s="347"/>
      <c r="E117" s="347"/>
      <c r="F117" s="347"/>
      <c r="G117" s="347"/>
      <c r="H117" s="347"/>
      <c r="I117" s="347"/>
      <c r="J117" s="347"/>
    </row>
    <row r="118" s="198" customFormat="1" ht="18" customHeight="1" spans="1:10">
      <c r="A118" s="238" t="s">
        <v>201</v>
      </c>
      <c r="B118" s="353"/>
      <c r="C118" s="347"/>
      <c r="D118" s="347"/>
      <c r="E118" s="347"/>
      <c r="F118" s="347"/>
      <c r="G118" s="347"/>
      <c r="H118" s="347"/>
      <c r="I118" s="347"/>
      <c r="J118" s="347"/>
    </row>
    <row r="119" s="198" customFormat="1" ht="18" customHeight="1" spans="1:10">
      <c r="A119" s="238" t="s">
        <v>202</v>
      </c>
      <c r="B119" s="353"/>
      <c r="C119" s="347"/>
      <c r="D119" s="347"/>
      <c r="E119" s="347"/>
      <c r="F119" s="347"/>
      <c r="G119" s="347"/>
      <c r="H119" s="347"/>
      <c r="I119" s="347"/>
      <c r="J119" s="347"/>
    </row>
    <row r="120" s="198" customFormat="1" ht="18" customHeight="1" spans="1:10">
      <c r="A120" s="238" t="s">
        <v>203</v>
      </c>
      <c r="B120" s="353"/>
      <c r="C120" s="347"/>
      <c r="D120" s="347"/>
      <c r="E120" s="347"/>
      <c r="F120" s="347"/>
      <c r="G120" s="347"/>
      <c r="H120" s="347"/>
      <c r="I120" s="347"/>
      <c r="J120" s="347"/>
    </row>
    <row r="121" s="198" customFormat="1" ht="18" customHeight="1" spans="1:10">
      <c r="A121" s="238" t="s">
        <v>143</v>
      </c>
      <c r="B121" s="353"/>
      <c r="C121" s="347"/>
      <c r="D121" s="347"/>
      <c r="E121" s="347"/>
      <c r="F121" s="347"/>
      <c r="G121" s="347"/>
      <c r="H121" s="347"/>
      <c r="I121" s="347"/>
      <c r="J121" s="347"/>
    </row>
    <row r="122" s="198" customFormat="1" ht="18" customHeight="1" spans="1:10">
      <c r="A122" s="238" t="s">
        <v>204</v>
      </c>
      <c r="B122" s="353"/>
      <c r="C122" s="347"/>
      <c r="D122" s="347"/>
      <c r="E122" s="347"/>
      <c r="F122" s="347"/>
      <c r="G122" s="347"/>
      <c r="H122" s="347"/>
      <c r="I122" s="347"/>
      <c r="J122" s="347"/>
    </row>
    <row r="123" s="198" customFormat="1" ht="18" customHeight="1" spans="1:10">
      <c r="A123" s="236" t="s">
        <v>205</v>
      </c>
      <c r="B123" s="353"/>
      <c r="C123" s="347"/>
      <c r="D123" s="347"/>
      <c r="E123" s="347"/>
      <c r="F123" s="347"/>
      <c r="G123" s="347"/>
      <c r="H123" s="347"/>
      <c r="I123" s="347"/>
      <c r="J123" s="347"/>
    </row>
    <row r="124" s="198" customFormat="1" ht="18" customHeight="1" spans="1:10">
      <c r="A124" s="238" t="s">
        <v>134</v>
      </c>
      <c r="B124" s="353"/>
      <c r="C124" s="347"/>
      <c r="D124" s="347"/>
      <c r="E124" s="347"/>
      <c r="F124" s="347"/>
      <c r="G124" s="347"/>
      <c r="H124" s="347"/>
      <c r="I124" s="347"/>
      <c r="J124" s="347"/>
    </row>
    <row r="125" s="198" customFormat="1" ht="18" customHeight="1" spans="1:10">
      <c r="A125" s="238" t="s">
        <v>135</v>
      </c>
      <c r="B125" s="353"/>
      <c r="C125" s="347"/>
      <c r="D125" s="347"/>
      <c r="E125" s="347"/>
      <c r="F125" s="347"/>
      <c r="G125" s="347"/>
      <c r="H125" s="347"/>
      <c r="I125" s="347"/>
      <c r="J125" s="347"/>
    </row>
    <row r="126" s="198" customFormat="1" ht="18" customHeight="1" spans="1:10">
      <c r="A126" s="238" t="s">
        <v>136</v>
      </c>
      <c r="B126" s="353"/>
      <c r="C126" s="347"/>
      <c r="D126" s="347"/>
      <c r="E126" s="347"/>
      <c r="F126" s="347"/>
      <c r="G126" s="347"/>
      <c r="H126" s="347"/>
      <c r="I126" s="347"/>
      <c r="J126" s="347"/>
    </row>
    <row r="127" s="198" customFormat="1" ht="18" customHeight="1" spans="1:10">
      <c r="A127" s="238" t="s">
        <v>206</v>
      </c>
      <c r="B127" s="353"/>
      <c r="C127" s="347"/>
      <c r="D127" s="347"/>
      <c r="E127" s="347"/>
      <c r="F127" s="347"/>
      <c r="G127" s="347"/>
      <c r="H127" s="347"/>
      <c r="I127" s="347"/>
      <c r="J127" s="347"/>
    </row>
    <row r="128" s="198" customFormat="1" ht="18" customHeight="1" spans="1:10">
      <c r="A128" s="238" t="s">
        <v>207</v>
      </c>
      <c r="B128" s="353"/>
      <c r="C128" s="347"/>
      <c r="D128" s="347"/>
      <c r="E128" s="347"/>
      <c r="F128" s="347"/>
      <c r="G128" s="347"/>
      <c r="H128" s="347"/>
      <c r="I128" s="347"/>
      <c r="J128" s="347"/>
    </row>
    <row r="129" s="198" customFormat="1" ht="18" customHeight="1" spans="1:10">
      <c r="A129" s="238" t="s">
        <v>208</v>
      </c>
      <c r="B129" s="353"/>
      <c r="C129" s="347"/>
      <c r="D129" s="347"/>
      <c r="E129" s="347"/>
      <c r="F129" s="347"/>
      <c r="G129" s="347"/>
      <c r="H129" s="347"/>
      <c r="I129" s="347"/>
      <c r="J129" s="347"/>
    </row>
    <row r="130" s="198" customFormat="1" ht="18" customHeight="1" spans="1:10">
      <c r="A130" s="238" t="s">
        <v>209</v>
      </c>
      <c r="B130" s="353"/>
      <c r="C130" s="347"/>
      <c r="D130" s="347"/>
      <c r="E130" s="347"/>
      <c r="F130" s="347"/>
      <c r="G130" s="347"/>
      <c r="H130" s="347"/>
      <c r="I130" s="347"/>
      <c r="J130" s="347"/>
    </row>
    <row r="131" s="198" customFormat="1" ht="18" customHeight="1" spans="1:10">
      <c r="A131" s="238" t="s">
        <v>210</v>
      </c>
      <c r="B131" s="353"/>
      <c r="C131" s="347"/>
      <c r="D131" s="347"/>
      <c r="E131" s="347"/>
      <c r="F131" s="347"/>
      <c r="G131" s="347"/>
      <c r="H131" s="347"/>
      <c r="I131" s="347"/>
      <c r="J131" s="347"/>
    </row>
    <row r="132" s="198" customFormat="1" ht="18" customHeight="1" spans="1:10">
      <c r="A132" s="238" t="s">
        <v>211</v>
      </c>
      <c r="B132" s="353"/>
      <c r="C132" s="347"/>
      <c r="D132" s="347"/>
      <c r="E132" s="347"/>
      <c r="F132" s="347"/>
      <c r="G132" s="347"/>
      <c r="H132" s="347"/>
      <c r="I132" s="347"/>
      <c r="J132" s="347"/>
    </row>
    <row r="133" s="198" customFormat="1" ht="18" customHeight="1" spans="1:10">
      <c r="A133" s="238" t="s">
        <v>143</v>
      </c>
      <c r="B133" s="353"/>
      <c r="C133" s="347"/>
      <c r="D133" s="347"/>
      <c r="E133" s="347"/>
      <c r="F133" s="347"/>
      <c r="G133" s="347"/>
      <c r="H133" s="347"/>
      <c r="I133" s="347"/>
      <c r="J133" s="347"/>
    </row>
    <row r="134" s="198" customFormat="1" ht="18" customHeight="1" spans="1:10">
      <c r="A134" s="238" t="s">
        <v>212</v>
      </c>
      <c r="B134" s="353"/>
      <c r="C134" s="347"/>
      <c r="D134" s="347"/>
      <c r="E134" s="347"/>
      <c r="F134" s="347"/>
      <c r="G134" s="347"/>
      <c r="H134" s="347"/>
      <c r="I134" s="347"/>
      <c r="J134" s="347"/>
    </row>
    <row r="135" s="198" customFormat="1" ht="18" customHeight="1" spans="1:10">
      <c r="A135" s="236" t="s">
        <v>213</v>
      </c>
      <c r="B135" s="353"/>
      <c r="C135" s="347"/>
      <c r="D135" s="347"/>
      <c r="E135" s="347"/>
      <c r="F135" s="347"/>
      <c r="G135" s="347"/>
      <c r="H135" s="347"/>
      <c r="I135" s="347"/>
      <c r="J135" s="347"/>
    </row>
    <row r="136" s="198" customFormat="1" ht="18" customHeight="1" spans="1:10">
      <c r="A136" s="238" t="s">
        <v>134</v>
      </c>
      <c r="B136" s="353"/>
      <c r="C136" s="347"/>
      <c r="D136" s="347"/>
      <c r="E136" s="347"/>
      <c r="F136" s="347"/>
      <c r="G136" s="347"/>
      <c r="H136" s="347"/>
      <c r="I136" s="347"/>
      <c r="J136" s="347"/>
    </row>
    <row r="137" s="198" customFormat="1" ht="18" customHeight="1" spans="1:10">
      <c r="A137" s="238" t="s">
        <v>135</v>
      </c>
      <c r="B137" s="353"/>
      <c r="C137" s="347"/>
      <c r="D137" s="347"/>
      <c r="E137" s="347"/>
      <c r="F137" s="347"/>
      <c r="G137" s="347"/>
      <c r="H137" s="347"/>
      <c r="I137" s="347"/>
      <c r="J137" s="347"/>
    </row>
    <row r="138" s="198" customFormat="1" ht="18" customHeight="1" spans="1:10">
      <c r="A138" s="238" t="s">
        <v>136</v>
      </c>
      <c r="B138" s="353"/>
      <c r="C138" s="347"/>
      <c r="D138" s="347"/>
      <c r="E138" s="347"/>
      <c r="F138" s="347"/>
      <c r="G138" s="347"/>
      <c r="H138" s="347"/>
      <c r="I138" s="347"/>
      <c r="J138" s="347"/>
    </row>
    <row r="139" s="198" customFormat="1" ht="18" customHeight="1" spans="1:10">
      <c r="A139" s="238" t="s">
        <v>214</v>
      </c>
      <c r="B139" s="353"/>
      <c r="C139" s="347"/>
      <c r="D139" s="347"/>
      <c r="E139" s="347"/>
      <c r="F139" s="347"/>
      <c r="G139" s="347"/>
      <c r="H139" s="347"/>
      <c r="I139" s="347"/>
      <c r="J139" s="347"/>
    </row>
    <row r="140" s="198" customFormat="1" ht="18" customHeight="1" spans="1:10">
      <c r="A140" s="238" t="s">
        <v>143</v>
      </c>
      <c r="B140" s="353"/>
      <c r="C140" s="347"/>
      <c r="D140" s="347"/>
      <c r="E140" s="347"/>
      <c r="F140" s="347"/>
      <c r="G140" s="347"/>
      <c r="H140" s="347"/>
      <c r="I140" s="347"/>
      <c r="J140" s="347"/>
    </row>
    <row r="141" s="198" customFormat="1" ht="18" customHeight="1" spans="1:10">
      <c r="A141" s="238" t="s">
        <v>215</v>
      </c>
      <c r="B141" s="353"/>
      <c r="C141" s="347"/>
      <c r="D141" s="347"/>
      <c r="E141" s="347"/>
      <c r="F141" s="347"/>
      <c r="G141" s="347"/>
      <c r="H141" s="347"/>
      <c r="I141" s="347"/>
      <c r="J141" s="347"/>
    </row>
    <row r="142" s="198" customFormat="1" ht="18" customHeight="1" spans="1:10">
      <c r="A142" s="236" t="s">
        <v>216</v>
      </c>
      <c r="B142" s="353"/>
      <c r="C142" s="347"/>
      <c r="D142" s="347"/>
      <c r="E142" s="347"/>
      <c r="F142" s="347"/>
      <c r="G142" s="347"/>
      <c r="H142" s="347"/>
      <c r="I142" s="347"/>
      <c r="J142" s="347"/>
    </row>
    <row r="143" s="198" customFormat="1" ht="18" customHeight="1" spans="1:10">
      <c r="A143" s="238" t="s">
        <v>134</v>
      </c>
      <c r="B143" s="353"/>
      <c r="C143" s="347"/>
      <c r="D143" s="347"/>
      <c r="E143" s="347"/>
      <c r="F143" s="347"/>
      <c r="G143" s="347"/>
      <c r="H143" s="347"/>
      <c r="I143" s="347"/>
      <c r="J143" s="347"/>
    </row>
    <row r="144" s="198" customFormat="1" ht="18" customHeight="1" spans="1:10">
      <c r="A144" s="238" t="s">
        <v>135</v>
      </c>
      <c r="B144" s="353"/>
      <c r="C144" s="347"/>
      <c r="D144" s="347"/>
      <c r="E144" s="347"/>
      <c r="F144" s="347"/>
      <c r="G144" s="347"/>
      <c r="H144" s="347"/>
      <c r="I144" s="347"/>
      <c r="J144" s="347"/>
    </row>
    <row r="145" s="198" customFormat="1" ht="18" customHeight="1" spans="1:10">
      <c r="A145" s="238" t="s">
        <v>136</v>
      </c>
      <c r="B145" s="353"/>
      <c r="C145" s="347"/>
      <c r="D145" s="347"/>
      <c r="E145" s="347"/>
      <c r="F145" s="347"/>
      <c r="G145" s="347"/>
      <c r="H145" s="347"/>
      <c r="I145" s="347"/>
      <c r="J145" s="347"/>
    </row>
    <row r="146" s="198" customFormat="1" ht="18" customHeight="1" spans="1:10">
      <c r="A146" s="238" t="s">
        <v>217</v>
      </c>
      <c r="B146" s="353"/>
      <c r="C146" s="347"/>
      <c r="D146" s="347"/>
      <c r="E146" s="347"/>
      <c r="F146" s="347"/>
      <c r="G146" s="347"/>
      <c r="H146" s="347"/>
      <c r="I146" s="347"/>
      <c r="J146" s="347"/>
    </row>
    <row r="147" s="198" customFormat="1" ht="18" customHeight="1" spans="1:10">
      <c r="A147" s="238" t="s">
        <v>218</v>
      </c>
      <c r="B147" s="353"/>
      <c r="C147" s="347"/>
      <c r="D147" s="347"/>
      <c r="E147" s="347"/>
      <c r="F147" s="347"/>
      <c r="G147" s="347"/>
      <c r="H147" s="347"/>
      <c r="I147" s="347"/>
      <c r="J147" s="347"/>
    </row>
    <row r="148" s="198" customFormat="1" ht="18" customHeight="1" spans="1:10">
      <c r="A148" s="238" t="s">
        <v>143</v>
      </c>
      <c r="B148" s="353"/>
      <c r="C148" s="347"/>
      <c r="D148" s="347"/>
      <c r="E148" s="347"/>
      <c r="F148" s="347"/>
      <c r="G148" s="347"/>
      <c r="H148" s="347"/>
      <c r="I148" s="347"/>
      <c r="J148" s="347"/>
    </row>
    <row r="149" s="198" customFormat="1" ht="18" customHeight="1" spans="1:10">
      <c r="A149" s="238" t="s">
        <v>219</v>
      </c>
      <c r="B149" s="353"/>
      <c r="C149" s="347"/>
      <c r="D149" s="347"/>
      <c r="E149" s="347"/>
      <c r="F149" s="347"/>
      <c r="G149" s="347"/>
      <c r="H149" s="347"/>
      <c r="I149" s="347"/>
      <c r="J149" s="347"/>
    </row>
    <row r="150" s="198" customFormat="1" ht="18" customHeight="1" spans="1:10">
      <c r="A150" s="236" t="s">
        <v>220</v>
      </c>
      <c r="B150" s="353"/>
      <c r="C150" s="347"/>
      <c r="D150" s="347"/>
      <c r="E150" s="347"/>
      <c r="F150" s="347"/>
      <c r="G150" s="347"/>
      <c r="H150" s="347"/>
      <c r="I150" s="347"/>
      <c r="J150" s="347"/>
    </row>
    <row r="151" s="198" customFormat="1" ht="18" customHeight="1" spans="1:10">
      <c r="A151" s="238" t="s">
        <v>134</v>
      </c>
      <c r="B151" s="353"/>
      <c r="C151" s="347"/>
      <c r="D151" s="347"/>
      <c r="E151" s="347"/>
      <c r="F151" s="347"/>
      <c r="G151" s="347"/>
      <c r="H151" s="347"/>
      <c r="I151" s="347"/>
      <c r="J151" s="347"/>
    </row>
    <row r="152" s="198" customFormat="1" ht="18" customHeight="1" spans="1:10">
      <c r="A152" s="238" t="s">
        <v>135</v>
      </c>
      <c r="B152" s="353"/>
      <c r="C152" s="347"/>
      <c r="D152" s="347"/>
      <c r="E152" s="347"/>
      <c r="F152" s="347"/>
      <c r="G152" s="347"/>
      <c r="H152" s="347"/>
      <c r="I152" s="347"/>
      <c r="J152" s="347"/>
    </row>
    <row r="153" s="198" customFormat="1" ht="18" customHeight="1" spans="1:10">
      <c r="A153" s="238" t="s">
        <v>136</v>
      </c>
      <c r="B153" s="353"/>
      <c r="C153" s="347"/>
      <c r="D153" s="347"/>
      <c r="E153" s="347"/>
      <c r="F153" s="347"/>
      <c r="G153" s="347"/>
      <c r="H153" s="347"/>
      <c r="I153" s="347"/>
      <c r="J153" s="347"/>
    </row>
    <row r="154" s="198" customFormat="1" ht="18" customHeight="1" spans="1:10">
      <c r="A154" s="238" t="s">
        <v>221</v>
      </c>
      <c r="B154" s="353"/>
      <c r="C154" s="347"/>
      <c r="D154" s="347"/>
      <c r="E154" s="347"/>
      <c r="F154" s="347"/>
      <c r="G154" s="347"/>
      <c r="H154" s="347"/>
      <c r="I154" s="347"/>
      <c r="J154" s="347"/>
    </row>
    <row r="155" s="198" customFormat="1" ht="18" customHeight="1" spans="1:10">
      <c r="A155" s="238" t="s">
        <v>222</v>
      </c>
      <c r="B155" s="353"/>
      <c r="C155" s="347"/>
      <c r="D155" s="347"/>
      <c r="E155" s="347"/>
      <c r="F155" s="347"/>
      <c r="G155" s="347"/>
      <c r="H155" s="347"/>
      <c r="I155" s="347"/>
      <c r="J155" s="347"/>
    </row>
    <row r="156" s="198" customFormat="1" ht="18" customHeight="1" spans="1:10">
      <c r="A156" s="236" t="s">
        <v>223</v>
      </c>
      <c r="B156" s="353"/>
      <c r="C156" s="347"/>
      <c r="D156" s="347"/>
      <c r="E156" s="347"/>
      <c r="F156" s="347"/>
      <c r="G156" s="347"/>
      <c r="H156" s="347"/>
      <c r="I156" s="347"/>
      <c r="J156" s="347"/>
    </row>
    <row r="157" s="198" customFormat="1" ht="18" customHeight="1" spans="1:10">
      <c r="A157" s="238" t="s">
        <v>134</v>
      </c>
      <c r="B157" s="353"/>
      <c r="C157" s="347"/>
      <c r="D157" s="347"/>
      <c r="E157" s="347"/>
      <c r="F157" s="347"/>
      <c r="G157" s="347"/>
      <c r="H157" s="347"/>
      <c r="I157" s="347"/>
      <c r="J157" s="347"/>
    </row>
    <row r="158" s="198" customFormat="1" ht="18" customHeight="1" spans="1:10">
      <c r="A158" s="238" t="s">
        <v>135</v>
      </c>
      <c r="B158" s="353"/>
      <c r="C158" s="347"/>
      <c r="D158" s="347"/>
      <c r="E158" s="347"/>
      <c r="F158" s="347"/>
      <c r="G158" s="347"/>
      <c r="H158" s="347"/>
      <c r="I158" s="347"/>
      <c r="J158" s="347"/>
    </row>
    <row r="159" s="198" customFormat="1" ht="18" customHeight="1" spans="1:10">
      <c r="A159" s="238" t="s">
        <v>136</v>
      </c>
      <c r="B159" s="353"/>
      <c r="C159" s="347"/>
      <c r="D159" s="347"/>
      <c r="E159" s="347"/>
      <c r="F159" s="347"/>
      <c r="G159" s="347"/>
      <c r="H159" s="347"/>
      <c r="I159" s="347"/>
      <c r="J159" s="347"/>
    </row>
    <row r="160" s="198" customFormat="1" ht="18" customHeight="1" spans="1:10">
      <c r="A160" s="238" t="s">
        <v>148</v>
      </c>
      <c r="B160" s="353"/>
      <c r="C160" s="347"/>
      <c r="D160" s="347"/>
      <c r="E160" s="347"/>
      <c r="F160" s="347"/>
      <c r="G160" s="347"/>
      <c r="H160" s="347"/>
      <c r="I160" s="347"/>
      <c r="J160" s="347"/>
    </row>
    <row r="161" s="198" customFormat="1" ht="18" customHeight="1" spans="1:10">
      <c r="A161" s="238" t="s">
        <v>143</v>
      </c>
      <c r="B161" s="353"/>
      <c r="C161" s="347"/>
      <c r="D161" s="347"/>
      <c r="E161" s="347"/>
      <c r="F161" s="347"/>
      <c r="G161" s="347"/>
      <c r="H161" s="347"/>
      <c r="I161" s="347"/>
      <c r="J161" s="347"/>
    </row>
    <row r="162" s="198" customFormat="1" ht="18" customHeight="1" spans="1:10">
      <c r="A162" s="238" t="s">
        <v>224</v>
      </c>
      <c r="B162" s="353"/>
      <c r="C162" s="347"/>
      <c r="D162" s="347"/>
      <c r="E162" s="347"/>
      <c r="F162" s="347"/>
      <c r="G162" s="347"/>
      <c r="H162" s="347"/>
      <c r="I162" s="347"/>
      <c r="J162" s="347"/>
    </row>
    <row r="163" s="198" customFormat="1" ht="18" customHeight="1" spans="1:10">
      <c r="A163" s="236" t="s">
        <v>225</v>
      </c>
      <c r="B163" s="353"/>
      <c r="C163" s="347"/>
      <c r="D163" s="347"/>
      <c r="E163" s="347"/>
      <c r="F163" s="347"/>
      <c r="G163" s="347"/>
      <c r="H163" s="347"/>
      <c r="I163" s="347"/>
      <c r="J163" s="347"/>
    </row>
    <row r="164" s="198" customFormat="1" ht="18" customHeight="1" spans="1:10">
      <c r="A164" s="238" t="s">
        <v>134</v>
      </c>
      <c r="B164" s="353"/>
      <c r="C164" s="347"/>
      <c r="D164" s="347"/>
      <c r="E164" s="347"/>
      <c r="F164" s="347"/>
      <c r="G164" s="347"/>
      <c r="H164" s="347"/>
      <c r="I164" s="347"/>
      <c r="J164" s="347"/>
    </row>
    <row r="165" s="198" customFormat="1" ht="18" customHeight="1" spans="1:10">
      <c r="A165" s="238" t="s">
        <v>135</v>
      </c>
      <c r="B165" s="353"/>
      <c r="C165" s="347"/>
      <c r="D165" s="347"/>
      <c r="E165" s="347"/>
      <c r="F165" s="347"/>
      <c r="G165" s="347"/>
      <c r="H165" s="347"/>
      <c r="I165" s="347"/>
      <c r="J165" s="347"/>
    </row>
    <row r="166" s="198" customFormat="1" ht="18" customHeight="1" spans="1:10">
      <c r="A166" s="238" t="s">
        <v>136</v>
      </c>
      <c r="B166" s="353"/>
      <c r="C166" s="347"/>
      <c r="D166" s="347"/>
      <c r="E166" s="347"/>
      <c r="F166" s="347"/>
      <c r="G166" s="347"/>
      <c r="H166" s="347"/>
      <c r="I166" s="347"/>
      <c r="J166" s="347"/>
    </row>
    <row r="167" s="198" customFormat="1" ht="18" customHeight="1" spans="1:10">
      <c r="A167" s="238" t="s">
        <v>226</v>
      </c>
      <c r="B167" s="353"/>
      <c r="C167" s="347"/>
      <c r="D167" s="347"/>
      <c r="E167" s="347"/>
      <c r="F167" s="347"/>
      <c r="G167" s="347"/>
      <c r="H167" s="347"/>
      <c r="I167" s="347"/>
      <c r="J167" s="347"/>
    </row>
    <row r="168" s="198" customFormat="1" ht="18" customHeight="1" spans="1:10">
      <c r="A168" s="238" t="s">
        <v>143</v>
      </c>
      <c r="B168" s="353"/>
      <c r="C168" s="347"/>
      <c r="D168" s="347"/>
      <c r="E168" s="347"/>
      <c r="F168" s="347"/>
      <c r="G168" s="347"/>
      <c r="H168" s="347"/>
      <c r="I168" s="347"/>
      <c r="J168" s="347"/>
    </row>
    <row r="169" s="198" customFormat="1" ht="18" customHeight="1" spans="1:10">
      <c r="A169" s="238" t="s">
        <v>227</v>
      </c>
      <c r="B169" s="353"/>
      <c r="C169" s="347"/>
      <c r="D169" s="347"/>
      <c r="E169" s="347"/>
      <c r="F169" s="347"/>
      <c r="G169" s="347"/>
      <c r="H169" s="347"/>
      <c r="I169" s="347"/>
      <c r="J169" s="347"/>
    </row>
    <row r="170" s="198" customFormat="1" ht="18" customHeight="1" spans="1:10">
      <c r="A170" s="236" t="s">
        <v>228</v>
      </c>
      <c r="B170" s="353">
        <v>420</v>
      </c>
      <c r="C170" s="347"/>
      <c r="D170" s="347"/>
      <c r="E170" s="347"/>
      <c r="F170" s="347"/>
      <c r="G170" s="347"/>
      <c r="H170" s="347"/>
      <c r="I170" s="347"/>
      <c r="J170" s="347"/>
    </row>
    <row r="171" s="198" customFormat="1" ht="18" customHeight="1" spans="1:10">
      <c r="A171" s="238" t="s">
        <v>134</v>
      </c>
      <c r="B171" s="353">
        <v>420</v>
      </c>
      <c r="C171" s="347"/>
      <c r="D171" s="347"/>
      <c r="E171" s="347"/>
      <c r="F171" s="347"/>
      <c r="G171" s="347"/>
      <c r="H171" s="347"/>
      <c r="I171" s="347"/>
      <c r="J171" s="347"/>
    </row>
    <row r="172" s="198" customFormat="1" ht="18" customHeight="1" spans="1:10">
      <c r="A172" s="238" t="s">
        <v>135</v>
      </c>
      <c r="B172" s="353"/>
      <c r="C172" s="347"/>
      <c r="D172" s="347"/>
      <c r="E172" s="347"/>
      <c r="F172" s="347"/>
      <c r="G172" s="347"/>
      <c r="H172" s="347"/>
      <c r="I172" s="347"/>
      <c r="J172" s="347"/>
    </row>
    <row r="173" s="198" customFormat="1" ht="18" customHeight="1" spans="1:10">
      <c r="A173" s="238" t="s">
        <v>136</v>
      </c>
      <c r="B173" s="353"/>
      <c r="C173" s="347"/>
      <c r="D173" s="347"/>
      <c r="E173" s="347"/>
      <c r="F173" s="347"/>
      <c r="G173" s="347"/>
      <c r="H173" s="347"/>
      <c r="I173" s="347"/>
      <c r="J173" s="347"/>
    </row>
    <row r="174" s="198" customFormat="1" ht="18" customHeight="1" spans="1:10">
      <c r="A174" s="238" t="s">
        <v>229</v>
      </c>
      <c r="B174" s="353"/>
      <c r="C174" s="347"/>
      <c r="D174" s="347"/>
      <c r="E174" s="347"/>
      <c r="F174" s="347"/>
      <c r="G174" s="347"/>
      <c r="H174" s="347"/>
      <c r="I174" s="347"/>
      <c r="J174" s="347"/>
    </row>
    <row r="175" s="198" customFormat="1" ht="18" customHeight="1" spans="1:10">
      <c r="A175" s="238" t="s">
        <v>143</v>
      </c>
      <c r="B175" s="353"/>
      <c r="C175" s="347"/>
      <c r="D175" s="347"/>
      <c r="E175" s="347"/>
      <c r="F175" s="347"/>
      <c r="G175" s="347"/>
      <c r="H175" s="347"/>
      <c r="I175" s="347"/>
      <c r="J175" s="347"/>
    </row>
    <row r="176" s="198" customFormat="1" ht="18" customHeight="1" spans="1:10">
      <c r="A176" s="238" t="s">
        <v>230</v>
      </c>
      <c r="B176" s="353"/>
      <c r="C176" s="347"/>
      <c r="D176" s="347"/>
      <c r="E176" s="347"/>
      <c r="F176" s="347"/>
      <c r="G176" s="347"/>
      <c r="H176" s="347"/>
      <c r="I176" s="347"/>
      <c r="J176" s="347"/>
    </row>
    <row r="177" s="198" customFormat="1" ht="18" customHeight="1" spans="1:10">
      <c r="A177" s="236" t="s">
        <v>231</v>
      </c>
      <c r="B177" s="353"/>
      <c r="C177" s="347"/>
      <c r="D177" s="347"/>
      <c r="E177" s="347"/>
      <c r="F177" s="347"/>
      <c r="G177" s="347"/>
      <c r="H177" s="347"/>
      <c r="I177" s="347"/>
      <c r="J177" s="347"/>
    </row>
    <row r="178" s="198" customFormat="1" ht="18" customHeight="1" spans="1:10">
      <c r="A178" s="238" t="s">
        <v>134</v>
      </c>
      <c r="B178" s="353"/>
      <c r="C178" s="347"/>
      <c r="D178" s="347"/>
      <c r="E178" s="347"/>
      <c r="F178" s="347"/>
      <c r="G178" s="347"/>
      <c r="H178" s="347"/>
      <c r="I178" s="347"/>
      <c r="J178" s="347"/>
    </row>
    <row r="179" s="198" customFormat="1" ht="18" customHeight="1" spans="1:10">
      <c r="A179" s="238" t="s">
        <v>135</v>
      </c>
      <c r="B179" s="353"/>
      <c r="C179" s="347"/>
      <c r="D179" s="347"/>
      <c r="E179" s="347"/>
      <c r="F179" s="347"/>
      <c r="G179" s="347"/>
      <c r="H179" s="347"/>
      <c r="I179" s="347"/>
      <c r="J179" s="347"/>
    </row>
    <row r="180" s="198" customFormat="1" ht="18" customHeight="1" spans="1:10">
      <c r="A180" s="238" t="s">
        <v>136</v>
      </c>
      <c r="B180" s="353"/>
      <c r="C180" s="347"/>
      <c r="D180" s="347"/>
      <c r="E180" s="347"/>
      <c r="F180" s="347"/>
      <c r="G180" s="347"/>
      <c r="H180" s="347"/>
      <c r="I180" s="347"/>
      <c r="J180" s="347"/>
    </row>
    <row r="181" s="198" customFormat="1" ht="18" customHeight="1" spans="1:10">
      <c r="A181" s="238" t="s">
        <v>232</v>
      </c>
      <c r="B181" s="353"/>
      <c r="C181" s="347"/>
      <c r="D181" s="347"/>
      <c r="E181" s="347"/>
      <c r="F181" s="347"/>
      <c r="G181" s="347"/>
      <c r="H181" s="347"/>
      <c r="I181" s="347"/>
      <c r="J181" s="347"/>
    </row>
    <row r="182" s="198" customFormat="1" ht="18" customHeight="1" spans="1:10">
      <c r="A182" s="238" t="s">
        <v>143</v>
      </c>
      <c r="B182" s="353"/>
      <c r="C182" s="347"/>
      <c r="D182" s="347"/>
      <c r="E182" s="347"/>
      <c r="F182" s="347"/>
      <c r="G182" s="347"/>
      <c r="H182" s="347"/>
      <c r="I182" s="347"/>
      <c r="J182" s="347"/>
    </row>
    <row r="183" s="198" customFormat="1" ht="18" customHeight="1" spans="1:10">
      <c r="A183" s="238" t="s">
        <v>233</v>
      </c>
      <c r="B183" s="353"/>
      <c r="C183" s="347"/>
      <c r="D183" s="347"/>
      <c r="E183" s="347"/>
      <c r="F183" s="347"/>
      <c r="G183" s="347"/>
      <c r="H183" s="347"/>
      <c r="I183" s="347"/>
      <c r="J183" s="347"/>
    </row>
    <row r="184" s="198" customFormat="1" ht="18" customHeight="1" spans="1:10">
      <c r="A184" s="236" t="s">
        <v>234</v>
      </c>
      <c r="B184" s="353"/>
      <c r="C184" s="347"/>
      <c r="D184" s="347"/>
      <c r="E184" s="347"/>
      <c r="F184" s="347"/>
      <c r="G184" s="347"/>
      <c r="H184" s="347"/>
      <c r="I184" s="347"/>
      <c r="J184" s="347"/>
    </row>
    <row r="185" s="198" customFormat="1" ht="18" customHeight="1" spans="1:10">
      <c r="A185" s="238" t="s">
        <v>134</v>
      </c>
      <c r="B185" s="353"/>
      <c r="C185" s="347"/>
      <c r="D185" s="347"/>
      <c r="E185" s="347"/>
      <c r="F185" s="347"/>
      <c r="G185" s="347"/>
      <c r="H185" s="347"/>
      <c r="I185" s="347"/>
      <c r="J185" s="347"/>
    </row>
    <row r="186" s="198" customFormat="1" ht="18" customHeight="1" spans="1:10">
      <c r="A186" s="238" t="s">
        <v>135</v>
      </c>
      <c r="B186" s="353"/>
      <c r="C186" s="347"/>
      <c r="D186" s="347"/>
      <c r="E186" s="347"/>
      <c r="F186" s="347"/>
      <c r="G186" s="347"/>
      <c r="H186" s="347"/>
      <c r="I186" s="347"/>
      <c r="J186" s="347"/>
    </row>
    <row r="187" s="198" customFormat="1" ht="18" customHeight="1" spans="1:10">
      <c r="A187" s="238" t="s">
        <v>136</v>
      </c>
      <c r="B187" s="353"/>
      <c r="C187" s="347"/>
      <c r="D187" s="347"/>
      <c r="E187" s="347"/>
      <c r="F187" s="347"/>
      <c r="G187" s="347"/>
      <c r="H187" s="347"/>
      <c r="I187" s="347"/>
      <c r="J187" s="347"/>
    </row>
    <row r="188" s="198" customFormat="1" ht="18" customHeight="1" spans="1:10">
      <c r="A188" s="238" t="s">
        <v>235</v>
      </c>
      <c r="B188" s="353"/>
      <c r="C188" s="347"/>
      <c r="D188" s="347"/>
      <c r="E188" s="347"/>
      <c r="F188" s="347"/>
      <c r="G188" s="347"/>
      <c r="H188" s="347"/>
      <c r="I188" s="347"/>
      <c r="J188" s="347"/>
    </row>
    <row r="189" s="198" customFormat="1" ht="18" customHeight="1" spans="1:10">
      <c r="A189" s="238" t="s">
        <v>143</v>
      </c>
      <c r="B189" s="353"/>
      <c r="C189" s="347"/>
      <c r="D189" s="347"/>
      <c r="E189" s="347"/>
      <c r="F189" s="347"/>
      <c r="G189" s="347"/>
      <c r="H189" s="347"/>
      <c r="I189" s="347"/>
      <c r="J189" s="347"/>
    </row>
    <row r="190" s="198" customFormat="1" ht="18" customHeight="1" spans="1:10">
      <c r="A190" s="238" t="s">
        <v>236</v>
      </c>
      <c r="B190" s="353"/>
      <c r="C190" s="347"/>
      <c r="D190" s="347"/>
      <c r="E190" s="347"/>
      <c r="F190" s="347"/>
      <c r="G190" s="347"/>
      <c r="H190" s="347"/>
      <c r="I190" s="347"/>
      <c r="J190" s="347"/>
    </row>
    <row r="191" s="198" customFormat="1" ht="18" customHeight="1" spans="1:10">
      <c r="A191" s="236" t="s">
        <v>237</v>
      </c>
      <c r="B191" s="353"/>
      <c r="C191" s="347"/>
      <c r="D191" s="347"/>
      <c r="E191" s="347"/>
      <c r="F191" s="347"/>
      <c r="G191" s="347"/>
      <c r="H191" s="347"/>
      <c r="I191" s="347"/>
      <c r="J191" s="347"/>
    </row>
    <row r="192" s="198" customFormat="1" ht="18" customHeight="1" spans="1:10">
      <c r="A192" s="238" t="s">
        <v>134</v>
      </c>
      <c r="B192" s="353"/>
      <c r="C192" s="347"/>
      <c r="D192" s="347"/>
      <c r="E192" s="347"/>
      <c r="F192" s="347"/>
      <c r="G192" s="347"/>
      <c r="H192" s="347"/>
      <c r="I192" s="347"/>
      <c r="J192" s="347"/>
    </row>
    <row r="193" s="198" customFormat="1" ht="18" customHeight="1" spans="1:10">
      <c r="A193" s="238" t="s">
        <v>135</v>
      </c>
      <c r="B193" s="353"/>
      <c r="C193" s="347"/>
      <c r="D193" s="347"/>
      <c r="E193" s="347"/>
      <c r="F193" s="347"/>
      <c r="G193" s="347"/>
      <c r="H193" s="347"/>
      <c r="I193" s="347"/>
      <c r="J193" s="347"/>
    </row>
    <row r="194" s="198" customFormat="1" ht="18" customHeight="1" spans="1:10">
      <c r="A194" s="238" t="s">
        <v>136</v>
      </c>
      <c r="B194" s="353"/>
      <c r="C194" s="347"/>
      <c r="D194" s="347"/>
      <c r="E194" s="347"/>
      <c r="F194" s="347"/>
      <c r="G194" s="347"/>
      <c r="H194" s="347"/>
      <c r="I194" s="347"/>
      <c r="J194" s="347"/>
    </row>
    <row r="195" s="198" customFormat="1" ht="18" customHeight="1" spans="1:10">
      <c r="A195" s="238" t="s">
        <v>238</v>
      </c>
      <c r="B195" s="353"/>
      <c r="C195" s="347"/>
      <c r="D195" s="347"/>
      <c r="E195" s="347"/>
      <c r="F195" s="347"/>
      <c r="G195" s="347"/>
      <c r="H195" s="347"/>
      <c r="I195" s="347"/>
      <c r="J195" s="347"/>
    </row>
    <row r="196" s="198" customFormat="1" ht="18" customHeight="1" spans="1:10">
      <c r="A196" s="238" t="s">
        <v>239</v>
      </c>
      <c r="B196" s="353"/>
      <c r="C196" s="347"/>
      <c r="D196" s="347"/>
      <c r="E196" s="347"/>
      <c r="F196" s="347"/>
      <c r="G196" s="347"/>
      <c r="H196" s="347"/>
      <c r="I196" s="347"/>
      <c r="J196" s="347"/>
    </row>
    <row r="197" s="198" customFormat="1" ht="18" customHeight="1" spans="1:10">
      <c r="A197" s="238" t="s">
        <v>143</v>
      </c>
      <c r="B197" s="353"/>
      <c r="C197" s="347"/>
      <c r="D197" s="347"/>
      <c r="E197" s="347"/>
      <c r="F197" s="347"/>
      <c r="G197" s="347"/>
      <c r="H197" s="347"/>
      <c r="I197" s="347"/>
      <c r="J197" s="347"/>
    </row>
    <row r="198" s="198" customFormat="1" ht="18" customHeight="1" spans="1:10">
      <c r="A198" s="238" t="s">
        <v>240</v>
      </c>
      <c r="B198" s="353"/>
      <c r="C198" s="347"/>
      <c r="D198" s="347"/>
      <c r="E198" s="347"/>
      <c r="F198" s="347"/>
      <c r="G198" s="347"/>
      <c r="H198" s="347"/>
      <c r="I198" s="347"/>
      <c r="J198" s="347"/>
    </row>
    <row r="199" s="198" customFormat="1" ht="18" customHeight="1" spans="1:10">
      <c r="A199" s="236" t="s">
        <v>241</v>
      </c>
      <c r="B199" s="353"/>
      <c r="C199" s="347"/>
      <c r="D199" s="347"/>
      <c r="E199" s="347"/>
      <c r="F199" s="347"/>
      <c r="G199" s="347"/>
      <c r="H199" s="347"/>
      <c r="I199" s="347"/>
      <c r="J199" s="347"/>
    </row>
    <row r="200" s="198" customFormat="1" ht="18" customHeight="1" spans="1:10">
      <c r="A200" s="238" t="s">
        <v>134</v>
      </c>
      <c r="B200" s="353"/>
      <c r="C200" s="347"/>
      <c r="D200" s="347"/>
      <c r="E200" s="347"/>
      <c r="F200" s="347"/>
      <c r="G200" s="347"/>
      <c r="H200" s="347"/>
      <c r="I200" s="347"/>
      <c r="J200" s="347"/>
    </row>
    <row r="201" s="198" customFormat="1" ht="18" customHeight="1" spans="1:10">
      <c r="A201" s="238" t="s">
        <v>135</v>
      </c>
      <c r="B201" s="353"/>
      <c r="C201" s="347"/>
      <c r="D201" s="347"/>
      <c r="E201" s="347"/>
      <c r="F201" s="347"/>
      <c r="G201" s="347"/>
      <c r="H201" s="347"/>
      <c r="I201" s="347"/>
      <c r="J201" s="347"/>
    </row>
    <row r="202" s="198" customFormat="1" ht="18" customHeight="1" spans="1:10">
      <c r="A202" s="238" t="s">
        <v>136</v>
      </c>
      <c r="B202" s="353"/>
      <c r="C202" s="347"/>
      <c r="D202" s="347"/>
      <c r="E202" s="347"/>
      <c r="F202" s="347"/>
      <c r="G202" s="347"/>
      <c r="H202" s="347"/>
      <c r="I202" s="347"/>
      <c r="J202" s="347"/>
    </row>
    <row r="203" s="198" customFormat="1" ht="18" customHeight="1" spans="1:10">
      <c r="A203" s="238" t="s">
        <v>143</v>
      </c>
      <c r="B203" s="353"/>
      <c r="C203" s="347"/>
      <c r="D203" s="347"/>
      <c r="E203" s="347"/>
      <c r="F203" s="347"/>
      <c r="G203" s="347"/>
      <c r="H203" s="347"/>
      <c r="I203" s="347"/>
      <c r="J203" s="347"/>
    </row>
    <row r="204" s="198" customFormat="1" ht="18" customHeight="1" spans="1:10">
      <c r="A204" s="238" t="s">
        <v>242</v>
      </c>
      <c r="B204" s="353"/>
      <c r="C204" s="347"/>
      <c r="D204" s="347"/>
      <c r="E204" s="347"/>
      <c r="F204" s="347"/>
      <c r="G204" s="347"/>
      <c r="H204" s="347"/>
      <c r="I204" s="347"/>
      <c r="J204" s="347"/>
    </row>
    <row r="205" s="198" customFormat="1" ht="18" customHeight="1" spans="1:10">
      <c r="A205" s="236" t="s">
        <v>243</v>
      </c>
      <c r="B205" s="353"/>
      <c r="C205" s="347"/>
      <c r="D205" s="347"/>
      <c r="E205" s="347"/>
      <c r="F205" s="347"/>
      <c r="G205" s="347"/>
      <c r="H205" s="347"/>
      <c r="I205" s="347"/>
      <c r="J205" s="347"/>
    </row>
    <row r="206" s="198" customFormat="1" ht="18" customHeight="1" spans="1:10">
      <c r="A206" s="238" t="s">
        <v>134</v>
      </c>
      <c r="B206" s="353"/>
      <c r="C206" s="347"/>
      <c r="D206" s="347"/>
      <c r="E206" s="347"/>
      <c r="F206" s="347"/>
      <c r="G206" s="347"/>
      <c r="H206" s="347"/>
      <c r="I206" s="347"/>
      <c r="J206" s="347"/>
    </row>
    <row r="207" s="198" customFormat="1" ht="18" customHeight="1" spans="1:10">
      <c r="A207" s="238" t="s">
        <v>135</v>
      </c>
      <c r="B207" s="353"/>
      <c r="C207" s="347"/>
      <c r="D207" s="347"/>
      <c r="E207" s="347"/>
      <c r="F207" s="347"/>
      <c r="G207" s="347"/>
      <c r="H207" s="347"/>
      <c r="I207" s="347"/>
      <c r="J207" s="347"/>
    </row>
    <row r="208" s="198" customFormat="1" ht="18" customHeight="1" spans="1:10">
      <c r="A208" s="238" t="s">
        <v>136</v>
      </c>
      <c r="B208" s="353"/>
      <c r="C208" s="347"/>
      <c r="D208" s="347"/>
      <c r="E208" s="347"/>
      <c r="F208" s="347"/>
      <c r="G208" s="347"/>
      <c r="H208" s="347"/>
      <c r="I208" s="347"/>
      <c r="J208" s="347"/>
    </row>
    <row r="209" s="198" customFormat="1" ht="18" customHeight="1" spans="1:10">
      <c r="A209" s="238" t="s">
        <v>143</v>
      </c>
      <c r="B209" s="353"/>
      <c r="C209" s="347"/>
      <c r="D209" s="347"/>
      <c r="E209" s="347"/>
      <c r="F209" s="347"/>
      <c r="G209" s="347"/>
      <c r="H209" s="347"/>
      <c r="I209" s="347"/>
      <c r="J209" s="347"/>
    </row>
    <row r="210" s="198" customFormat="1" ht="18" customHeight="1" spans="1:10">
      <c r="A210" s="238" t="s">
        <v>244</v>
      </c>
      <c r="B210" s="353"/>
      <c r="C210" s="347"/>
      <c r="D210" s="347"/>
      <c r="E210" s="347"/>
      <c r="F210" s="347"/>
      <c r="G210" s="347"/>
      <c r="H210" s="347"/>
      <c r="I210" s="347"/>
      <c r="J210" s="347"/>
    </row>
    <row r="211" s="198" customFormat="1" ht="18" customHeight="1" spans="1:10">
      <c r="A211" s="236" t="s">
        <v>245</v>
      </c>
      <c r="B211" s="353"/>
      <c r="C211" s="347"/>
      <c r="D211" s="347"/>
      <c r="E211" s="347"/>
      <c r="F211" s="347"/>
      <c r="G211" s="347"/>
      <c r="H211" s="347"/>
      <c r="I211" s="347"/>
      <c r="J211" s="347"/>
    </row>
    <row r="212" s="198" customFormat="1" ht="18" customHeight="1" spans="1:10">
      <c r="A212" s="238" t="s">
        <v>134</v>
      </c>
      <c r="B212" s="353"/>
      <c r="C212" s="347"/>
      <c r="D212" s="347"/>
      <c r="E212" s="347"/>
      <c r="F212" s="347"/>
      <c r="G212" s="347"/>
      <c r="H212" s="347"/>
      <c r="I212" s="347"/>
      <c r="J212" s="347"/>
    </row>
    <row r="213" s="198" customFormat="1" ht="18" customHeight="1" spans="1:10">
      <c r="A213" s="238" t="s">
        <v>135</v>
      </c>
      <c r="B213" s="353"/>
      <c r="C213" s="347"/>
      <c r="D213" s="347"/>
      <c r="E213" s="347"/>
      <c r="F213" s="347"/>
      <c r="G213" s="347"/>
      <c r="H213" s="347"/>
      <c r="I213" s="347"/>
      <c r="J213" s="347"/>
    </row>
    <row r="214" s="198" customFormat="1" ht="18" customHeight="1" spans="1:10">
      <c r="A214" s="238" t="s">
        <v>136</v>
      </c>
      <c r="B214" s="353"/>
      <c r="C214" s="347"/>
      <c r="D214" s="347"/>
      <c r="E214" s="347"/>
      <c r="F214" s="347"/>
      <c r="G214" s="347"/>
      <c r="H214" s="347"/>
      <c r="I214" s="347"/>
      <c r="J214" s="347"/>
    </row>
    <row r="215" s="198" customFormat="1" ht="18" customHeight="1" spans="1:10">
      <c r="A215" s="238" t="s">
        <v>246</v>
      </c>
      <c r="B215" s="353"/>
      <c r="C215" s="347"/>
      <c r="D215" s="347"/>
      <c r="E215" s="347"/>
      <c r="F215" s="347"/>
      <c r="G215" s="347"/>
      <c r="H215" s="347"/>
      <c r="I215" s="347"/>
      <c r="J215" s="347"/>
    </row>
    <row r="216" s="198" customFormat="1" ht="18" customHeight="1" spans="1:10">
      <c r="A216" s="238" t="s">
        <v>143</v>
      </c>
      <c r="B216" s="353"/>
      <c r="C216" s="347"/>
      <c r="D216" s="347"/>
      <c r="E216" s="347"/>
      <c r="F216" s="347"/>
      <c r="G216" s="347"/>
      <c r="H216" s="347"/>
      <c r="I216" s="347"/>
      <c r="J216" s="347"/>
    </row>
    <row r="217" s="198" customFormat="1" ht="18" customHeight="1" spans="1:10">
      <c r="A217" s="238" t="s">
        <v>247</v>
      </c>
      <c r="B217" s="353"/>
      <c r="C217" s="347"/>
      <c r="D217" s="347"/>
      <c r="E217" s="347"/>
      <c r="F217" s="347"/>
      <c r="G217" s="347"/>
      <c r="H217" s="347"/>
      <c r="I217" s="347"/>
      <c r="J217" s="347"/>
    </row>
    <row r="218" s="198" customFormat="1" ht="18" customHeight="1" spans="1:10">
      <c r="A218" s="236" t="s">
        <v>248</v>
      </c>
      <c r="B218" s="353"/>
      <c r="C218" s="347"/>
      <c r="D218" s="347"/>
      <c r="E218" s="347"/>
      <c r="F218" s="347"/>
      <c r="G218" s="347"/>
      <c r="H218" s="347"/>
      <c r="I218" s="347"/>
      <c r="J218" s="347"/>
    </row>
    <row r="219" s="198" customFormat="1" ht="18" customHeight="1" spans="1:10">
      <c r="A219" s="238" t="s">
        <v>134</v>
      </c>
      <c r="B219" s="353"/>
      <c r="C219" s="347"/>
      <c r="D219" s="347"/>
      <c r="E219" s="347"/>
      <c r="F219" s="347"/>
      <c r="G219" s="347"/>
      <c r="H219" s="347"/>
      <c r="I219" s="347"/>
      <c r="J219" s="347"/>
    </row>
    <row r="220" s="198" customFormat="1" ht="18" customHeight="1" spans="1:10">
      <c r="A220" s="238" t="s">
        <v>135</v>
      </c>
      <c r="B220" s="353"/>
      <c r="C220" s="347"/>
      <c r="D220" s="347"/>
      <c r="E220" s="347"/>
      <c r="F220" s="347"/>
      <c r="G220" s="347"/>
      <c r="H220" s="347"/>
      <c r="I220" s="347"/>
      <c r="J220" s="347"/>
    </row>
    <row r="221" s="198" customFormat="1" ht="18" customHeight="1" spans="1:10">
      <c r="A221" s="238" t="s">
        <v>136</v>
      </c>
      <c r="B221" s="353"/>
      <c r="C221" s="347"/>
      <c r="D221" s="347"/>
      <c r="E221" s="347"/>
      <c r="F221" s="347"/>
      <c r="G221" s="347"/>
      <c r="H221" s="347"/>
      <c r="I221" s="347"/>
      <c r="J221" s="347"/>
    </row>
    <row r="222" s="198" customFormat="1" ht="18" customHeight="1" spans="1:10">
      <c r="A222" s="238" t="s">
        <v>249</v>
      </c>
      <c r="B222" s="353"/>
      <c r="C222" s="347"/>
      <c r="D222" s="347"/>
      <c r="E222" s="347"/>
      <c r="F222" s="347"/>
      <c r="G222" s="347"/>
      <c r="H222" s="347"/>
      <c r="I222" s="347"/>
      <c r="J222" s="347"/>
    </row>
    <row r="223" s="198" customFormat="1" ht="18" customHeight="1" spans="1:10">
      <c r="A223" s="238" t="s">
        <v>250</v>
      </c>
      <c r="B223" s="353"/>
      <c r="C223" s="347"/>
      <c r="D223" s="347"/>
      <c r="E223" s="347"/>
      <c r="F223" s="347"/>
      <c r="G223" s="347"/>
      <c r="H223" s="347"/>
      <c r="I223" s="347"/>
      <c r="J223" s="347"/>
    </row>
    <row r="224" s="198" customFormat="1" ht="18" customHeight="1" spans="1:10">
      <c r="A224" s="238" t="s">
        <v>175</v>
      </c>
      <c r="B224" s="353"/>
      <c r="C224" s="347"/>
      <c r="D224" s="347"/>
      <c r="E224" s="347"/>
      <c r="F224" s="347"/>
      <c r="G224" s="347"/>
      <c r="H224" s="347"/>
      <c r="I224" s="347"/>
      <c r="J224" s="347"/>
    </row>
    <row r="225" s="198" customFormat="1" ht="18" customHeight="1" spans="1:10">
      <c r="A225" s="238" t="s">
        <v>251</v>
      </c>
      <c r="B225" s="353"/>
      <c r="C225" s="347"/>
      <c r="D225" s="347"/>
      <c r="E225" s="347"/>
      <c r="F225" s="347"/>
      <c r="G225" s="347"/>
      <c r="H225" s="347"/>
      <c r="I225" s="347"/>
      <c r="J225" s="347"/>
    </row>
    <row r="226" s="198" customFormat="1" ht="18" customHeight="1" spans="1:10">
      <c r="A226" s="238" t="s">
        <v>252</v>
      </c>
      <c r="B226" s="353"/>
      <c r="C226" s="347"/>
      <c r="D226" s="347"/>
      <c r="E226" s="347"/>
      <c r="F226" s="347"/>
      <c r="G226" s="347"/>
      <c r="H226" s="347"/>
      <c r="I226" s="347"/>
      <c r="J226" s="347"/>
    </row>
    <row r="227" s="198" customFormat="1" ht="18" customHeight="1" spans="1:10">
      <c r="A227" s="238" t="s">
        <v>253</v>
      </c>
      <c r="B227" s="353"/>
      <c r="C227" s="347"/>
      <c r="D227" s="347"/>
      <c r="E227" s="347"/>
      <c r="F227" s="347"/>
      <c r="G227" s="347"/>
      <c r="H227" s="347"/>
      <c r="I227" s="347"/>
      <c r="J227" s="347"/>
    </row>
    <row r="228" s="198" customFormat="1" ht="18" customHeight="1" spans="1:10">
      <c r="A228" s="238" t="s">
        <v>254</v>
      </c>
      <c r="B228" s="353"/>
      <c r="C228" s="347"/>
      <c r="D228" s="347"/>
      <c r="E228" s="347"/>
      <c r="F228" s="347"/>
      <c r="G228" s="347"/>
      <c r="H228" s="347"/>
      <c r="I228" s="347"/>
      <c r="J228" s="347"/>
    </row>
    <row r="229" s="198" customFormat="1" ht="18" customHeight="1" spans="1:10">
      <c r="A229" s="238" t="s">
        <v>255</v>
      </c>
      <c r="B229" s="353"/>
      <c r="C229" s="347"/>
      <c r="D229" s="347"/>
      <c r="E229" s="347"/>
      <c r="F229" s="347"/>
      <c r="G229" s="347"/>
      <c r="H229" s="347"/>
      <c r="I229" s="347"/>
      <c r="J229" s="347"/>
    </row>
    <row r="230" s="198" customFormat="1" ht="18" customHeight="1" spans="1:10">
      <c r="A230" s="238" t="s">
        <v>256</v>
      </c>
      <c r="B230" s="353"/>
      <c r="C230" s="347"/>
      <c r="D230" s="347"/>
      <c r="E230" s="347"/>
      <c r="F230" s="347"/>
      <c r="G230" s="347"/>
      <c r="H230" s="347"/>
      <c r="I230" s="347"/>
      <c r="J230" s="347"/>
    </row>
    <row r="231" s="198" customFormat="1" ht="18" customHeight="1" spans="1:10">
      <c r="A231" s="238" t="s">
        <v>143</v>
      </c>
      <c r="B231" s="353"/>
      <c r="C231" s="347"/>
      <c r="D231" s="347"/>
      <c r="E231" s="347"/>
      <c r="F231" s="347"/>
      <c r="G231" s="347"/>
      <c r="H231" s="347"/>
      <c r="I231" s="347"/>
      <c r="J231" s="347"/>
    </row>
    <row r="232" s="198" customFormat="1" ht="18" customHeight="1" spans="1:10">
      <c r="A232" s="238" t="s">
        <v>257</v>
      </c>
      <c r="B232" s="353"/>
      <c r="C232" s="347"/>
      <c r="D232" s="347"/>
      <c r="E232" s="347"/>
      <c r="F232" s="347"/>
      <c r="G232" s="347"/>
      <c r="H232" s="347"/>
      <c r="I232" s="347"/>
      <c r="J232" s="347"/>
    </row>
    <row r="233" s="198" customFormat="1" ht="18" customHeight="1" spans="1:10">
      <c r="A233" s="236" t="s">
        <v>258</v>
      </c>
      <c r="B233" s="353">
        <v>77</v>
      </c>
      <c r="C233" s="347"/>
      <c r="D233" s="347"/>
      <c r="E233" s="347"/>
      <c r="F233" s="347"/>
      <c r="G233" s="347"/>
      <c r="H233" s="347"/>
      <c r="I233" s="347"/>
      <c r="J233" s="347"/>
    </row>
    <row r="234" s="198" customFormat="1" ht="18" customHeight="1" spans="1:10">
      <c r="A234" s="238" t="s">
        <v>259</v>
      </c>
      <c r="B234" s="353"/>
      <c r="C234" s="347"/>
      <c r="D234" s="347"/>
      <c r="E234" s="347"/>
      <c r="F234" s="347"/>
      <c r="G234" s="347"/>
      <c r="H234" s="347"/>
      <c r="I234" s="347"/>
      <c r="J234" s="347"/>
    </row>
    <row r="235" s="198" customFormat="1" ht="18" customHeight="1" spans="1:10">
      <c r="A235" s="238" t="s">
        <v>260</v>
      </c>
      <c r="B235" s="353">
        <v>77</v>
      </c>
      <c r="C235" s="347"/>
      <c r="D235" s="347"/>
      <c r="E235" s="347"/>
      <c r="F235" s="347"/>
      <c r="G235" s="347"/>
      <c r="H235" s="347"/>
      <c r="I235" s="347"/>
      <c r="J235" s="347"/>
    </row>
    <row r="236" s="198" customFormat="1" ht="18" customHeight="1" spans="1:10">
      <c r="A236" s="236" t="s">
        <v>261</v>
      </c>
      <c r="B236" s="353"/>
      <c r="C236" s="347"/>
      <c r="D236" s="347"/>
      <c r="E236" s="347"/>
      <c r="F236" s="347"/>
      <c r="G236" s="347"/>
      <c r="H236" s="347"/>
      <c r="I236" s="347"/>
      <c r="J236" s="347"/>
    </row>
    <row r="237" s="198" customFormat="1" ht="18" customHeight="1" spans="1:10">
      <c r="A237" s="236" t="s">
        <v>262</v>
      </c>
      <c r="B237" s="353"/>
      <c r="C237" s="347"/>
      <c r="D237" s="347"/>
      <c r="E237" s="347"/>
      <c r="F237" s="347"/>
      <c r="G237" s="347"/>
      <c r="H237" s="347"/>
      <c r="I237" s="347"/>
      <c r="J237" s="347"/>
    </row>
    <row r="238" s="198" customFormat="1" ht="18" customHeight="1" spans="1:10">
      <c r="A238" s="238" t="s">
        <v>134</v>
      </c>
      <c r="B238" s="353"/>
      <c r="C238" s="347"/>
      <c r="D238" s="347"/>
      <c r="E238" s="347"/>
      <c r="F238" s="347"/>
      <c r="G238" s="347"/>
      <c r="H238" s="347"/>
      <c r="I238" s="347"/>
      <c r="J238" s="347"/>
    </row>
    <row r="239" s="198" customFormat="1" ht="18" customHeight="1" spans="1:10">
      <c r="A239" s="238" t="s">
        <v>135</v>
      </c>
      <c r="B239" s="353"/>
      <c r="C239" s="347"/>
      <c r="D239" s="347"/>
      <c r="E239" s="347"/>
      <c r="F239" s="347"/>
      <c r="G239" s="347"/>
      <c r="H239" s="347"/>
      <c r="I239" s="347"/>
      <c r="J239" s="347"/>
    </row>
    <row r="240" s="198" customFormat="1" ht="18" customHeight="1" spans="1:10">
      <c r="A240" s="238" t="s">
        <v>136</v>
      </c>
      <c r="B240" s="353"/>
      <c r="C240" s="347"/>
      <c r="D240" s="347"/>
      <c r="E240" s="347"/>
      <c r="F240" s="347"/>
      <c r="G240" s="347"/>
      <c r="H240" s="347"/>
      <c r="I240" s="347"/>
      <c r="J240" s="347"/>
    </row>
    <row r="241" s="198" customFormat="1" ht="18" customHeight="1" spans="1:10">
      <c r="A241" s="238" t="s">
        <v>229</v>
      </c>
      <c r="B241" s="353"/>
      <c r="C241" s="347"/>
      <c r="D241" s="347"/>
      <c r="E241" s="347"/>
      <c r="F241" s="347"/>
      <c r="G241" s="347"/>
      <c r="H241" s="347"/>
      <c r="I241" s="347"/>
      <c r="J241" s="347"/>
    </row>
    <row r="242" s="198" customFormat="1" ht="18" customHeight="1" spans="1:10">
      <c r="A242" s="238" t="s">
        <v>143</v>
      </c>
      <c r="B242" s="353"/>
      <c r="C242" s="347"/>
      <c r="D242" s="347"/>
      <c r="E242" s="347"/>
      <c r="F242" s="347"/>
      <c r="G242" s="347"/>
      <c r="H242" s="347"/>
      <c r="I242" s="347"/>
      <c r="J242" s="347"/>
    </row>
    <row r="243" s="198" customFormat="1" ht="18" customHeight="1" spans="1:10">
      <c r="A243" s="238" t="s">
        <v>263</v>
      </c>
      <c r="B243" s="353"/>
      <c r="C243" s="347"/>
      <c r="D243" s="347"/>
      <c r="E243" s="347"/>
      <c r="F243" s="347"/>
      <c r="G243" s="347"/>
      <c r="H243" s="347"/>
      <c r="I243" s="347"/>
      <c r="J243" s="347"/>
    </row>
    <row r="244" s="198" customFormat="1" ht="18" customHeight="1" spans="1:10">
      <c r="A244" s="236" t="s">
        <v>264</v>
      </c>
      <c r="B244" s="353"/>
      <c r="C244" s="347"/>
      <c r="D244" s="347"/>
      <c r="E244" s="347"/>
      <c r="F244" s="347"/>
      <c r="G244" s="347"/>
      <c r="H244" s="347"/>
      <c r="I244" s="347"/>
      <c r="J244" s="347"/>
    </row>
    <row r="245" s="198" customFormat="1" ht="18" customHeight="1" spans="1:10">
      <c r="A245" s="238" t="s">
        <v>265</v>
      </c>
      <c r="B245" s="353"/>
      <c r="C245" s="347"/>
      <c r="D245" s="347"/>
      <c r="E245" s="347"/>
      <c r="F245" s="347"/>
      <c r="G245" s="347"/>
      <c r="H245" s="347"/>
      <c r="I245" s="347"/>
      <c r="J245" s="347"/>
    </row>
    <row r="246" s="198" customFormat="1" ht="18" customHeight="1" spans="1:10">
      <c r="A246" s="238" t="s">
        <v>266</v>
      </c>
      <c r="B246" s="353"/>
      <c r="C246" s="347"/>
      <c r="D246" s="347"/>
      <c r="E246" s="347"/>
      <c r="F246" s="347"/>
      <c r="G246" s="347"/>
      <c r="H246" s="347"/>
      <c r="I246" s="347"/>
      <c r="J246" s="347"/>
    </row>
    <row r="247" s="198" customFormat="1" ht="18" customHeight="1" spans="1:10">
      <c r="A247" s="236" t="s">
        <v>267</v>
      </c>
      <c r="B247" s="353"/>
      <c r="C247" s="347"/>
      <c r="D247" s="347"/>
      <c r="E247" s="347"/>
      <c r="F247" s="347"/>
      <c r="G247" s="347"/>
      <c r="H247" s="347"/>
      <c r="I247" s="347"/>
      <c r="J247" s="347"/>
    </row>
    <row r="248" s="198" customFormat="1" ht="18" customHeight="1" spans="1:10">
      <c r="A248" s="238" t="s">
        <v>268</v>
      </c>
      <c r="B248" s="353"/>
      <c r="C248" s="347"/>
      <c r="D248" s="347"/>
      <c r="E248" s="347"/>
      <c r="F248" s="347"/>
      <c r="G248" s="347"/>
      <c r="H248" s="347"/>
      <c r="I248" s="347"/>
      <c r="J248" s="347"/>
    </row>
    <row r="249" s="198" customFormat="1" ht="18" customHeight="1" spans="1:10">
      <c r="A249" s="238" t="s">
        <v>269</v>
      </c>
      <c r="B249" s="353"/>
      <c r="C249" s="347"/>
      <c r="D249" s="347"/>
      <c r="E249" s="347"/>
      <c r="F249" s="347"/>
      <c r="G249" s="347"/>
      <c r="H249" s="347"/>
      <c r="I249" s="347"/>
      <c r="J249" s="347"/>
    </row>
    <row r="250" s="198" customFormat="1" ht="18" customHeight="1" spans="1:10">
      <c r="A250" s="236" t="s">
        <v>270</v>
      </c>
      <c r="B250" s="353"/>
      <c r="C250" s="347"/>
      <c r="D250" s="347"/>
      <c r="E250" s="347"/>
      <c r="F250" s="347"/>
      <c r="G250" s="347"/>
      <c r="H250" s="347"/>
      <c r="I250" s="347"/>
      <c r="J250" s="347"/>
    </row>
    <row r="251" s="198" customFormat="1" ht="18" customHeight="1" spans="1:10">
      <c r="A251" s="238" t="s">
        <v>271</v>
      </c>
      <c r="B251" s="353"/>
      <c r="C251" s="347"/>
      <c r="D251" s="347"/>
      <c r="E251" s="347"/>
      <c r="F251" s="347"/>
      <c r="G251" s="347"/>
      <c r="H251" s="347"/>
      <c r="I251" s="347"/>
      <c r="J251" s="347"/>
    </row>
    <row r="252" s="198" customFormat="1" ht="18" customHeight="1" spans="1:10">
      <c r="A252" s="238" t="s">
        <v>272</v>
      </c>
      <c r="B252" s="353"/>
      <c r="C252" s="347"/>
      <c r="D252" s="347"/>
      <c r="E252" s="347"/>
      <c r="F252" s="347"/>
      <c r="G252" s="347"/>
      <c r="H252" s="347"/>
      <c r="I252" s="347"/>
      <c r="J252" s="347"/>
    </row>
    <row r="253" s="198" customFormat="1" ht="18" customHeight="1" spans="1:10">
      <c r="A253" s="238" t="s">
        <v>273</v>
      </c>
      <c r="B253" s="353"/>
      <c r="C253" s="347"/>
      <c r="D253" s="347"/>
      <c r="E253" s="347"/>
      <c r="F253" s="347"/>
      <c r="G253" s="347"/>
      <c r="H253" s="347"/>
      <c r="I253" s="347"/>
      <c r="J253" s="347"/>
    </row>
    <row r="254" s="198" customFormat="1" ht="18" customHeight="1" spans="1:10">
      <c r="A254" s="238" t="s">
        <v>274</v>
      </c>
      <c r="B254" s="353"/>
      <c r="C254" s="347"/>
      <c r="D254" s="347"/>
      <c r="E254" s="347"/>
      <c r="F254" s="347"/>
      <c r="G254" s="347"/>
      <c r="H254" s="347"/>
      <c r="I254" s="347"/>
      <c r="J254" s="347"/>
    </row>
    <row r="255" s="198" customFormat="1" ht="18" customHeight="1" spans="1:10">
      <c r="A255" s="238" t="s">
        <v>275</v>
      </c>
      <c r="B255" s="353"/>
      <c r="C255" s="347"/>
      <c r="D255" s="347"/>
      <c r="E255" s="347"/>
      <c r="F255" s="347"/>
      <c r="G255" s="347"/>
      <c r="H255" s="347"/>
      <c r="I255" s="347"/>
      <c r="J255" s="347"/>
    </row>
    <row r="256" s="198" customFormat="1" ht="18" customHeight="1" spans="1:10">
      <c r="A256" s="236" t="s">
        <v>276</v>
      </c>
      <c r="B256" s="353"/>
      <c r="C256" s="347"/>
      <c r="D256" s="347"/>
      <c r="E256" s="347"/>
      <c r="F256" s="347"/>
      <c r="G256" s="347"/>
      <c r="H256" s="347"/>
      <c r="I256" s="347"/>
      <c r="J256" s="347"/>
    </row>
    <row r="257" s="198" customFormat="1" ht="18" customHeight="1" spans="1:10">
      <c r="A257" s="238" t="s">
        <v>277</v>
      </c>
      <c r="B257" s="353"/>
      <c r="C257" s="347"/>
      <c r="D257" s="347"/>
      <c r="E257" s="347"/>
      <c r="F257" s="347"/>
      <c r="G257" s="347"/>
      <c r="H257" s="347"/>
      <c r="I257" s="347"/>
      <c r="J257" s="347"/>
    </row>
    <row r="258" s="198" customFormat="1" ht="18" customHeight="1" spans="1:10">
      <c r="A258" s="238" t="s">
        <v>278</v>
      </c>
      <c r="B258" s="353"/>
      <c r="C258" s="347"/>
      <c r="D258" s="347"/>
      <c r="E258" s="347"/>
      <c r="F258" s="347"/>
      <c r="G258" s="347"/>
      <c r="H258" s="347"/>
      <c r="I258" s="347"/>
      <c r="J258" s="347"/>
    </row>
    <row r="259" s="198" customFormat="1" ht="18" customHeight="1" spans="1:10">
      <c r="A259" s="238" t="s">
        <v>279</v>
      </c>
      <c r="B259" s="353"/>
      <c r="C259" s="347"/>
      <c r="D259" s="347"/>
      <c r="E259" s="347"/>
      <c r="F259" s="347"/>
      <c r="G259" s="347"/>
      <c r="H259" s="347"/>
      <c r="I259" s="347"/>
      <c r="J259" s="347"/>
    </row>
    <row r="260" s="198" customFormat="1" ht="18" customHeight="1" spans="1:10">
      <c r="A260" s="238" t="s">
        <v>280</v>
      </c>
      <c r="B260" s="353"/>
      <c r="C260" s="347"/>
      <c r="D260" s="347"/>
      <c r="E260" s="347"/>
      <c r="F260" s="347"/>
      <c r="G260" s="347"/>
      <c r="H260" s="347"/>
      <c r="I260" s="347"/>
      <c r="J260" s="347"/>
    </row>
    <row r="261" s="198" customFormat="1" ht="18" customHeight="1" spans="1:10">
      <c r="A261" s="236" t="s">
        <v>281</v>
      </c>
      <c r="B261" s="353"/>
      <c r="C261" s="347"/>
      <c r="D261" s="347"/>
      <c r="E261" s="347"/>
      <c r="F261" s="347"/>
      <c r="G261" s="347"/>
      <c r="H261" s="347"/>
      <c r="I261" s="347"/>
      <c r="J261" s="347"/>
    </row>
    <row r="262" s="198" customFormat="1" ht="18" customHeight="1" spans="1:10">
      <c r="A262" s="238" t="s">
        <v>282</v>
      </c>
      <c r="B262" s="353"/>
      <c r="C262" s="347"/>
      <c r="D262" s="347"/>
      <c r="E262" s="347"/>
      <c r="F262" s="347"/>
      <c r="G262" s="347"/>
      <c r="H262" s="347"/>
      <c r="I262" s="347"/>
      <c r="J262" s="347"/>
    </row>
    <row r="263" s="198" customFormat="1" ht="18" customHeight="1" spans="1:10">
      <c r="A263" s="236" t="s">
        <v>283</v>
      </c>
      <c r="B263" s="353"/>
      <c r="C263" s="347"/>
      <c r="D263" s="347"/>
      <c r="E263" s="347"/>
      <c r="F263" s="347"/>
      <c r="G263" s="347"/>
      <c r="H263" s="347"/>
      <c r="I263" s="347"/>
      <c r="J263" s="347"/>
    </row>
    <row r="264" s="198" customFormat="1" ht="18" customHeight="1" spans="1:10">
      <c r="A264" s="238" t="s">
        <v>284</v>
      </c>
      <c r="B264" s="353"/>
      <c r="C264" s="347"/>
      <c r="D264" s="347"/>
      <c r="E264" s="347"/>
      <c r="F264" s="347"/>
      <c r="G264" s="347"/>
      <c r="H264" s="347"/>
      <c r="I264" s="347"/>
      <c r="J264" s="347"/>
    </row>
    <row r="265" s="198" customFormat="1" ht="18" customHeight="1" spans="1:10">
      <c r="A265" s="238" t="s">
        <v>285</v>
      </c>
      <c r="B265" s="353"/>
      <c r="C265" s="347"/>
      <c r="D265" s="347"/>
      <c r="E265" s="347"/>
      <c r="F265" s="347"/>
      <c r="G265" s="347"/>
      <c r="H265" s="347"/>
      <c r="I265" s="347"/>
      <c r="J265" s="347"/>
    </row>
    <row r="266" s="198" customFormat="1" ht="18" customHeight="1" spans="1:10">
      <c r="A266" s="238" t="s">
        <v>286</v>
      </c>
      <c r="B266" s="353"/>
      <c r="C266" s="347"/>
      <c r="D266" s="347"/>
      <c r="E266" s="347"/>
      <c r="F266" s="347"/>
      <c r="G266" s="347"/>
      <c r="H266" s="347"/>
      <c r="I266" s="347"/>
      <c r="J266" s="347"/>
    </row>
    <row r="267" s="198" customFormat="1" ht="18" customHeight="1" spans="1:10">
      <c r="A267" s="238" t="s">
        <v>287</v>
      </c>
      <c r="B267" s="353"/>
      <c r="C267" s="347"/>
      <c r="D267" s="347"/>
      <c r="E267" s="347"/>
      <c r="F267" s="347"/>
      <c r="G267" s="347"/>
      <c r="H267" s="347"/>
      <c r="I267" s="347"/>
      <c r="J267" s="347"/>
    </row>
    <row r="268" s="198" customFormat="1" ht="18" customHeight="1" spans="1:10">
      <c r="A268" s="236" t="s">
        <v>288</v>
      </c>
      <c r="B268" s="353"/>
      <c r="C268" s="347"/>
      <c r="D268" s="347"/>
      <c r="E268" s="347"/>
      <c r="F268" s="347"/>
      <c r="G268" s="347"/>
      <c r="H268" s="347"/>
      <c r="I268" s="347"/>
      <c r="J268" s="347"/>
    </row>
    <row r="269" s="198" customFormat="1" ht="18" customHeight="1" spans="1:10">
      <c r="A269" s="238" t="s">
        <v>134</v>
      </c>
      <c r="B269" s="353"/>
      <c r="C269" s="347"/>
      <c r="D269" s="347"/>
      <c r="E269" s="347"/>
      <c r="F269" s="347"/>
      <c r="G269" s="347"/>
      <c r="H269" s="347"/>
      <c r="I269" s="347"/>
      <c r="J269" s="347"/>
    </row>
    <row r="270" s="198" customFormat="1" ht="18" customHeight="1" spans="1:10">
      <c r="A270" s="238" t="s">
        <v>135</v>
      </c>
      <c r="B270" s="353"/>
      <c r="C270" s="347"/>
      <c r="D270" s="347"/>
      <c r="E270" s="347"/>
      <c r="F270" s="347"/>
      <c r="G270" s="347"/>
      <c r="H270" s="347"/>
      <c r="I270" s="347"/>
      <c r="J270" s="347"/>
    </row>
    <row r="271" s="198" customFormat="1" ht="18" customHeight="1" spans="1:10">
      <c r="A271" s="238" t="s">
        <v>136</v>
      </c>
      <c r="B271" s="353"/>
      <c r="C271" s="347"/>
      <c r="D271" s="347"/>
      <c r="E271" s="347"/>
      <c r="F271" s="347"/>
      <c r="G271" s="347"/>
      <c r="H271" s="347"/>
      <c r="I271" s="347"/>
      <c r="J271" s="347"/>
    </row>
    <row r="272" s="198" customFormat="1" ht="18" customHeight="1" spans="1:10">
      <c r="A272" s="238" t="s">
        <v>143</v>
      </c>
      <c r="B272" s="353"/>
      <c r="C272" s="347"/>
      <c r="D272" s="347"/>
      <c r="E272" s="347"/>
      <c r="F272" s="347"/>
      <c r="G272" s="347"/>
      <c r="H272" s="347"/>
      <c r="I272" s="347"/>
      <c r="J272" s="347"/>
    </row>
    <row r="273" s="198" customFormat="1" ht="18" customHeight="1" spans="1:10">
      <c r="A273" s="238" t="s">
        <v>289</v>
      </c>
      <c r="B273" s="353"/>
      <c r="C273" s="347"/>
      <c r="D273" s="347"/>
      <c r="E273" s="347"/>
      <c r="F273" s="347"/>
      <c r="G273" s="347"/>
      <c r="H273" s="347"/>
      <c r="I273" s="347"/>
      <c r="J273" s="347"/>
    </row>
    <row r="274" s="198" customFormat="1" ht="18" customHeight="1" spans="1:10">
      <c r="A274" s="236" t="s">
        <v>290</v>
      </c>
      <c r="B274" s="353"/>
      <c r="C274" s="347"/>
      <c r="D274" s="347"/>
      <c r="E274" s="347"/>
      <c r="F274" s="347"/>
      <c r="G274" s="347"/>
      <c r="H274" s="347"/>
      <c r="I274" s="347"/>
      <c r="J274" s="347"/>
    </row>
    <row r="275" s="198" customFormat="1" ht="18" customHeight="1" spans="1:10">
      <c r="A275" s="236" t="s">
        <v>291</v>
      </c>
      <c r="B275" s="353"/>
      <c r="C275" s="347"/>
      <c r="D275" s="347"/>
      <c r="E275" s="347"/>
      <c r="F275" s="347"/>
      <c r="G275" s="347"/>
      <c r="H275" s="347"/>
      <c r="I275" s="347"/>
      <c r="J275" s="347"/>
    </row>
    <row r="276" s="198" customFormat="1" ht="18" customHeight="1" spans="1:10">
      <c r="A276" s="236" t="s">
        <v>292</v>
      </c>
      <c r="B276" s="353">
        <v>15</v>
      </c>
      <c r="C276" s="347"/>
      <c r="D276" s="347"/>
      <c r="E276" s="347"/>
      <c r="F276" s="347"/>
      <c r="G276" s="347"/>
      <c r="H276" s="347"/>
      <c r="I276" s="347"/>
      <c r="J276" s="347"/>
    </row>
    <row r="277" s="198" customFormat="1" ht="18" customHeight="1" spans="1:10">
      <c r="A277" s="236" t="s">
        <v>293</v>
      </c>
      <c r="B277" s="353"/>
      <c r="C277" s="347"/>
      <c r="D277" s="347"/>
      <c r="E277" s="347"/>
      <c r="F277" s="347"/>
      <c r="G277" s="347"/>
      <c r="H277" s="347"/>
      <c r="I277" s="347"/>
      <c r="J277" s="347"/>
    </row>
    <row r="278" s="198" customFormat="1" ht="18" customHeight="1" spans="1:10">
      <c r="A278" s="238" t="s">
        <v>294</v>
      </c>
      <c r="B278" s="353"/>
      <c r="C278" s="347"/>
      <c r="D278" s="347"/>
      <c r="E278" s="347"/>
      <c r="F278" s="347"/>
      <c r="G278" s="347"/>
      <c r="H278" s="347"/>
      <c r="I278" s="347"/>
      <c r="J278" s="347"/>
    </row>
    <row r="279" s="198" customFormat="1" ht="18" customHeight="1" spans="1:10">
      <c r="A279" s="236" t="s">
        <v>295</v>
      </c>
      <c r="B279" s="353"/>
      <c r="C279" s="347"/>
      <c r="D279" s="347"/>
      <c r="E279" s="347"/>
      <c r="F279" s="347"/>
      <c r="G279" s="347"/>
      <c r="H279" s="347"/>
      <c r="I279" s="347"/>
      <c r="J279" s="347"/>
    </row>
    <row r="280" s="198" customFormat="1" ht="18" customHeight="1" spans="1:10">
      <c r="A280" s="238" t="s">
        <v>296</v>
      </c>
      <c r="B280" s="353"/>
      <c r="C280" s="347"/>
      <c r="D280" s="347"/>
      <c r="E280" s="347"/>
      <c r="F280" s="347"/>
      <c r="G280" s="347"/>
      <c r="H280" s="347"/>
      <c r="I280" s="347"/>
      <c r="J280" s="347"/>
    </row>
    <row r="281" s="198" customFormat="1" ht="18" customHeight="1" spans="1:10">
      <c r="A281" s="236" t="s">
        <v>297</v>
      </c>
      <c r="B281" s="353"/>
      <c r="C281" s="347"/>
      <c r="D281" s="347"/>
      <c r="E281" s="347"/>
      <c r="F281" s="347"/>
      <c r="G281" s="347"/>
      <c r="H281" s="347"/>
      <c r="I281" s="347"/>
      <c r="J281" s="347"/>
    </row>
    <row r="282" s="198" customFormat="1" ht="18" customHeight="1" spans="1:10">
      <c r="A282" s="238" t="s">
        <v>298</v>
      </c>
      <c r="B282" s="353"/>
      <c r="C282" s="347"/>
      <c r="D282" s="347"/>
      <c r="E282" s="347"/>
      <c r="F282" s="347"/>
      <c r="G282" s="347"/>
      <c r="H282" s="347"/>
      <c r="I282" s="347"/>
      <c r="J282" s="347"/>
    </row>
    <row r="283" s="198" customFormat="1" ht="18" customHeight="1" spans="1:10">
      <c r="A283" s="236" t="s">
        <v>299</v>
      </c>
      <c r="B283" s="353">
        <v>15</v>
      </c>
      <c r="C283" s="347"/>
      <c r="D283" s="347"/>
      <c r="E283" s="347"/>
      <c r="F283" s="347"/>
      <c r="G283" s="347"/>
      <c r="H283" s="347"/>
      <c r="I283" s="347"/>
      <c r="J283" s="347"/>
    </row>
    <row r="284" s="198" customFormat="1" ht="18" customHeight="1" spans="1:10">
      <c r="A284" s="238" t="s">
        <v>300</v>
      </c>
      <c r="B284" s="353"/>
      <c r="C284" s="347"/>
      <c r="D284" s="347"/>
      <c r="E284" s="347"/>
      <c r="F284" s="347"/>
      <c r="G284" s="347"/>
      <c r="H284" s="347"/>
      <c r="I284" s="347"/>
      <c r="J284" s="347"/>
    </row>
    <row r="285" s="198" customFormat="1" ht="18" customHeight="1" spans="1:10">
      <c r="A285" s="238" t="s">
        <v>301</v>
      </c>
      <c r="B285" s="353"/>
      <c r="C285" s="347"/>
      <c r="D285" s="347"/>
      <c r="E285" s="347"/>
      <c r="F285" s="347"/>
      <c r="G285" s="347"/>
      <c r="H285" s="347"/>
      <c r="I285" s="347"/>
      <c r="J285" s="347"/>
    </row>
    <row r="286" s="198" customFormat="1" ht="18" customHeight="1" spans="1:10">
      <c r="A286" s="238" t="s">
        <v>302</v>
      </c>
      <c r="B286" s="353"/>
      <c r="C286" s="347"/>
      <c r="D286" s="347"/>
      <c r="E286" s="347"/>
      <c r="F286" s="347"/>
      <c r="G286" s="347"/>
      <c r="H286" s="347"/>
      <c r="I286" s="347"/>
      <c r="J286" s="347"/>
    </row>
    <row r="287" s="198" customFormat="1" ht="18" customHeight="1" spans="1:10">
      <c r="A287" s="238" t="s">
        <v>303</v>
      </c>
      <c r="B287" s="353"/>
      <c r="C287" s="347"/>
      <c r="D287" s="347"/>
      <c r="E287" s="347"/>
      <c r="F287" s="347"/>
      <c r="G287" s="347"/>
      <c r="H287" s="347"/>
      <c r="I287" s="347"/>
      <c r="J287" s="347"/>
    </row>
    <row r="288" s="198" customFormat="1" ht="18" customHeight="1" spans="1:10">
      <c r="A288" s="238" t="s">
        <v>304</v>
      </c>
      <c r="B288" s="353"/>
      <c r="C288" s="347"/>
      <c r="D288" s="347"/>
      <c r="E288" s="347"/>
      <c r="F288" s="347"/>
      <c r="G288" s="347"/>
      <c r="H288" s="347"/>
      <c r="I288" s="347"/>
      <c r="J288" s="347"/>
    </row>
    <row r="289" s="198" customFormat="1" ht="18" customHeight="1" spans="1:10">
      <c r="A289" s="238" t="s">
        <v>305</v>
      </c>
      <c r="B289" s="353"/>
      <c r="C289" s="347"/>
      <c r="D289" s="347"/>
      <c r="E289" s="347"/>
      <c r="F289" s="347"/>
      <c r="G289" s="347"/>
      <c r="H289" s="347"/>
      <c r="I289" s="347"/>
      <c r="J289" s="347"/>
    </row>
    <row r="290" s="198" customFormat="1" ht="18" customHeight="1" spans="1:10">
      <c r="A290" s="238" t="s">
        <v>306</v>
      </c>
      <c r="B290" s="353"/>
      <c r="C290" s="347"/>
      <c r="D290" s="347"/>
      <c r="E290" s="347"/>
      <c r="F290" s="347"/>
      <c r="G290" s="347"/>
      <c r="H290" s="347"/>
      <c r="I290" s="347"/>
      <c r="J290" s="347"/>
    </row>
    <row r="291" s="198" customFormat="1" ht="18" customHeight="1" spans="1:10">
      <c r="A291" s="238" t="s">
        <v>307</v>
      </c>
      <c r="B291" s="353"/>
      <c r="C291" s="347"/>
      <c r="D291" s="347"/>
      <c r="E291" s="347"/>
      <c r="F291" s="347"/>
      <c r="G291" s="347"/>
      <c r="H291" s="347"/>
      <c r="I291" s="347"/>
      <c r="J291" s="347"/>
    </row>
    <row r="292" s="198" customFormat="1" ht="18" customHeight="1" spans="1:10">
      <c r="A292" s="238" t="s">
        <v>308</v>
      </c>
      <c r="B292" s="353">
        <v>15</v>
      </c>
      <c r="C292" s="347"/>
      <c r="D292" s="347"/>
      <c r="E292" s="347"/>
      <c r="F292" s="347"/>
      <c r="G292" s="347"/>
      <c r="H292" s="347"/>
      <c r="I292" s="347"/>
      <c r="J292" s="347"/>
    </row>
    <row r="293" s="198" customFormat="1" ht="18" customHeight="1" spans="1:10">
      <c r="A293" s="236" t="s">
        <v>309</v>
      </c>
      <c r="B293" s="353"/>
      <c r="C293" s="347"/>
      <c r="D293" s="347"/>
      <c r="E293" s="347"/>
      <c r="F293" s="347"/>
      <c r="G293" s="347"/>
      <c r="H293" s="347"/>
      <c r="I293" s="347"/>
      <c r="J293" s="347"/>
    </row>
    <row r="294" s="198" customFormat="1" ht="18" customHeight="1" spans="1:10">
      <c r="A294" s="238" t="s">
        <v>310</v>
      </c>
      <c r="B294" s="353"/>
      <c r="C294" s="347"/>
      <c r="D294" s="347"/>
      <c r="E294" s="347"/>
      <c r="F294" s="347"/>
      <c r="G294" s="347"/>
      <c r="H294" s="347"/>
      <c r="I294" s="347"/>
      <c r="J294" s="347"/>
    </row>
    <row r="295" s="198" customFormat="1" ht="18" customHeight="1" spans="1:10">
      <c r="A295" s="236" t="s">
        <v>311</v>
      </c>
      <c r="B295" s="353">
        <v>64</v>
      </c>
      <c r="C295" s="347"/>
      <c r="D295" s="347"/>
      <c r="E295" s="347"/>
      <c r="F295" s="347"/>
      <c r="G295" s="347"/>
      <c r="H295" s="347"/>
      <c r="I295" s="347"/>
      <c r="J295" s="347"/>
    </row>
    <row r="296" s="198" customFormat="1" ht="18" customHeight="1" spans="1:10">
      <c r="A296" s="236" t="s">
        <v>312</v>
      </c>
      <c r="B296" s="353"/>
      <c r="C296" s="347"/>
      <c r="D296" s="347"/>
      <c r="E296" s="347"/>
      <c r="F296" s="347"/>
      <c r="G296" s="347"/>
      <c r="H296" s="347"/>
      <c r="I296" s="347"/>
      <c r="J296" s="347"/>
    </row>
    <row r="297" s="198" customFormat="1" ht="18" customHeight="1" spans="1:10">
      <c r="A297" s="238" t="s">
        <v>313</v>
      </c>
      <c r="B297" s="353"/>
      <c r="C297" s="347"/>
      <c r="D297" s="347"/>
      <c r="E297" s="347"/>
      <c r="F297" s="347"/>
      <c r="G297" s="347"/>
      <c r="H297" s="347"/>
      <c r="I297" s="347"/>
      <c r="J297" s="347"/>
    </row>
    <row r="298" s="198" customFormat="1" ht="18" customHeight="1" spans="1:10">
      <c r="A298" s="238" t="s">
        <v>314</v>
      </c>
      <c r="B298" s="353"/>
      <c r="C298" s="347"/>
      <c r="D298" s="347"/>
      <c r="E298" s="347"/>
      <c r="F298" s="347"/>
      <c r="G298" s="347"/>
      <c r="H298" s="347"/>
      <c r="I298" s="347"/>
      <c r="J298" s="347"/>
    </row>
    <row r="299" s="198" customFormat="1" ht="18" customHeight="1" spans="1:10">
      <c r="A299" s="236" t="s">
        <v>315</v>
      </c>
      <c r="B299" s="353"/>
      <c r="C299" s="347"/>
      <c r="D299" s="347"/>
      <c r="E299" s="347"/>
      <c r="F299" s="347"/>
      <c r="G299" s="347"/>
      <c r="H299" s="347"/>
      <c r="I299" s="347"/>
      <c r="J299" s="347"/>
    </row>
    <row r="300" s="198" customFormat="1" ht="18" customHeight="1" spans="1:10">
      <c r="A300" s="238" t="s">
        <v>134</v>
      </c>
      <c r="B300" s="353"/>
      <c r="C300" s="347"/>
      <c r="D300" s="347"/>
      <c r="E300" s="347"/>
      <c r="F300" s="347"/>
      <c r="G300" s="347"/>
      <c r="H300" s="347"/>
      <c r="I300" s="347"/>
      <c r="J300" s="347"/>
    </row>
    <row r="301" s="198" customFormat="1" ht="18" customHeight="1" spans="1:10">
      <c r="A301" s="238" t="s">
        <v>135</v>
      </c>
      <c r="B301" s="353"/>
      <c r="C301" s="347"/>
      <c r="D301" s="347"/>
      <c r="E301" s="347"/>
      <c r="F301" s="347"/>
      <c r="G301" s="347"/>
      <c r="H301" s="347"/>
      <c r="I301" s="347"/>
      <c r="J301" s="347"/>
    </row>
    <row r="302" s="198" customFormat="1" ht="18" customHeight="1" spans="1:10">
      <c r="A302" s="238" t="s">
        <v>136</v>
      </c>
      <c r="B302" s="353"/>
      <c r="C302" s="347"/>
      <c r="D302" s="347"/>
      <c r="E302" s="347"/>
      <c r="F302" s="347"/>
      <c r="G302" s="347"/>
      <c r="H302" s="347"/>
      <c r="I302" s="347"/>
      <c r="J302" s="347"/>
    </row>
    <row r="303" s="198" customFormat="1" ht="18" customHeight="1" spans="1:10">
      <c r="A303" s="242" t="s">
        <v>175</v>
      </c>
      <c r="B303" s="353"/>
      <c r="C303" s="347"/>
      <c r="D303" s="347"/>
      <c r="E303" s="347"/>
      <c r="F303" s="347"/>
      <c r="G303" s="347"/>
      <c r="H303" s="347"/>
      <c r="I303" s="347"/>
      <c r="J303" s="347"/>
    </row>
    <row r="304" s="198" customFormat="1" ht="18" customHeight="1" spans="1:10">
      <c r="A304" s="238" t="s">
        <v>316</v>
      </c>
      <c r="B304" s="353"/>
      <c r="C304" s="347"/>
      <c r="D304" s="347"/>
      <c r="E304" s="347"/>
      <c r="F304" s="347"/>
      <c r="G304" s="347"/>
      <c r="H304" s="347"/>
      <c r="I304" s="347"/>
      <c r="J304" s="347"/>
    </row>
    <row r="305" s="198" customFormat="1" ht="18" customHeight="1" spans="1:10">
      <c r="A305" s="238" t="s">
        <v>317</v>
      </c>
      <c r="B305" s="353"/>
      <c r="C305" s="347"/>
      <c r="D305" s="347"/>
      <c r="E305" s="347"/>
      <c r="F305" s="347"/>
      <c r="G305" s="347"/>
      <c r="H305" s="347"/>
      <c r="I305" s="347"/>
      <c r="J305" s="347"/>
    </row>
    <row r="306" s="198" customFormat="1" ht="18" customHeight="1" spans="1:10">
      <c r="A306" s="238" t="s">
        <v>318</v>
      </c>
      <c r="B306" s="353"/>
      <c r="C306" s="347"/>
      <c r="D306" s="347"/>
      <c r="E306" s="347"/>
      <c r="F306" s="347"/>
      <c r="G306" s="347"/>
      <c r="H306" s="347"/>
      <c r="I306" s="347"/>
      <c r="J306" s="347"/>
    </row>
    <row r="307" s="198" customFormat="1" ht="18" customHeight="1" spans="1:10">
      <c r="A307" s="238" t="s">
        <v>319</v>
      </c>
      <c r="B307" s="353"/>
      <c r="C307" s="347"/>
      <c r="D307" s="347"/>
      <c r="E307" s="347"/>
      <c r="F307" s="347"/>
      <c r="G307" s="347"/>
      <c r="H307" s="347"/>
      <c r="I307" s="347"/>
      <c r="J307" s="347"/>
    </row>
    <row r="308" s="198" customFormat="1" ht="18" customHeight="1" spans="1:10">
      <c r="A308" s="238" t="s">
        <v>143</v>
      </c>
      <c r="B308" s="353"/>
      <c r="C308" s="347"/>
      <c r="D308" s="347"/>
      <c r="E308" s="347"/>
      <c r="F308" s="347"/>
      <c r="G308" s="347"/>
      <c r="H308" s="347"/>
      <c r="I308" s="347"/>
      <c r="J308" s="347"/>
    </row>
    <row r="309" s="198" customFormat="1" ht="18" customHeight="1" spans="1:10">
      <c r="A309" s="238" t="s">
        <v>320</v>
      </c>
      <c r="B309" s="353"/>
      <c r="C309" s="347"/>
      <c r="D309" s="347"/>
      <c r="E309" s="347"/>
      <c r="F309" s="347"/>
      <c r="G309" s="347"/>
      <c r="H309" s="347"/>
      <c r="I309" s="347"/>
      <c r="J309" s="347"/>
    </row>
    <row r="310" s="198" customFormat="1" ht="18" customHeight="1" spans="1:10">
      <c r="A310" s="236" t="s">
        <v>321</v>
      </c>
      <c r="B310" s="353"/>
      <c r="C310" s="347"/>
      <c r="D310" s="347"/>
      <c r="E310" s="347"/>
      <c r="F310" s="347"/>
      <c r="G310" s="347"/>
      <c r="H310" s="347"/>
      <c r="I310" s="347"/>
      <c r="J310" s="347"/>
    </row>
    <row r="311" s="198" customFormat="1" ht="18" customHeight="1" spans="1:10">
      <c r="A311" s="238" t="s">
        <v>134</v>
      </c>
      <c r="B311" s="353"/>
      <c r="C311" s="347"/>
      <c r="D311" s="347"/>
      <c r="E311" s="347"/>
      <c r="F311" s="347"/>
      <c r="G311" s="347"/>
      <c r="H311" s="347"/>
      <c r="I311" s="347"/>
      <c r="J311" s="347"/>
    </row>
    <row r="312" s="198" customFormat="1" ht="18" customHeight="1" spans="1:10">
      <c r="A312" s="238" t="s">
        <v>135</v>
      </c>
      <c r="B312" s="353"/>
      <c r="C312" s="347"/>
      <c r="D312" s="347"/>
      <c r="E312" s="347"/>
      <c r="F312" s="347"/>
      <c r="G312" s="347"/>
      <c r="H312" s="347"/>
      <c r="I312" s="347"/>
      <c r="J312" s="347"/>
    </row>
    <row r="313" s="198" customFormat="1" ht="18" customHeight="1" spans="1:10">
      <c r="A313" s="238" t="s">
        <v>136</v>
      </c>
      <c r="B313" s="353"/>
      <c r="C313" s="347"/>
      <c r="D313" s="347"/>
      <c r="E313" s="347"/>
      <c r="F313" s="347"/>
      <c r="G313" s="347"/>
      <c r="H313" s="347"/>
      <c r="I313" s="347"/>
      <c r="J313" s="347"/>
    </row>
    <row r="314" s="198" customFormat="1" ht="18" customHeight="1" spans="1:10">
      <c r="A314" s="238" t="s">
        <v>322</v>
      </c>
      <c r="B314" s="353"/>
      <c r="C314" s="347"/>
      <c r="D314" s="347"/>
      <c r="E314" s="347"/>
      <c r="F314" s="347"/>
      <c r="G314" s="347"/>
      <c r="H314" s="347"/>
      <c r="I314" s="347"/>
      <c r="J314" s="347"/>
    </row>
    <row r="315" s="198" customFormat="1" ht="18" customHeight="1" spans="1:10">
      <c r="A315" s="238" t="s">
        <v>143</v>
      </c>
      <c r="B315" s="353"/>
      <c r="C315" s="347"/>
      <c r="D315" s="347"/>
      <c r="E315" s="347"/>
      <c r="F315" s="347"/>
      <c r="G315" s="347"/>
      <c r="H315" s="347"/>
      <c r="I315" s="347"/>
      <c r="J315" s="347"/>
    </row>
    <row r="316" s="198" customFormat="1" ht="18" customHeight="1" spans="1:10">
      <c r="A316" s="238" t="s">
        <v>323</v>
      </c>
      <c r="B316" s="353"/>
      <c r="C316" s="347"/>
      <c r="D316" s="347"/>
      <c r="E316" s="347"/>
      <c r="F316" s="347"/>
      <c r="G316" s="347"/>
      <c r="H316" s="347"/>
      <c r="I316" s="347"/>
      <c r="J316" s="347"/>
    </row>
    <row r="317" s="198" customFormat="1" ht="18" customHeight="1" spans="1:10">
      <c r="A317" s="236" t="s">
        <v>324</v>
      </c>
      <c r="B317" s="353"/>
      <c r="C317" s="347"/>
      <c r="D317" s="347"/>
      <c r="E317" s="347"/>
      <c r="F317" s="347"/>
      <c r="G317" s="347"/>
      <c r="H317" s="347"/>
      <c r="I317" s="347"/>
      <c r="J317" s="347"/>
    </row>
    <row r="318" s="198" customFormat="1" ht="18" customHeight="1" spans="1:10">
      <c r="A318" s="238" t="s">
        <v>134</v>
      </c>
      <c r="B318" s="353"/>
      <c r="C318" s="347"/>
      <c r="D318" s="347"/>
      <c r="E318" s="347"/>
      <c r="F318" s="347"/>
      <c r="G318" s="347"/>
      <c r="H318" s="347"/>
      <c r="I318" s="347"/>
      <c r="J318" s="347"/>
    </row>
    <row r="319" s="198" customFormat="1" ht="18" customHeight="1" spans="1:10">
      <c r="A319" s="238" t="s">
        <v>135</v>
      </c>
      <c r="B319" s="353"/>
      <c r="C319" s="347"/>
      <c r="D319" s="347"/>
      <c r="E319" s="347"/>
      <c r="F319" s="347"/>
      <c r="G319" s="347"/>
      <c r="H319" s="347"/>
      <c r="I319" s="347"/>
      <c r="J319" s="347"/>
    </row>
    <row r="320" s="198" customFormat="1" ht="18" customHeight="1" spans="1:10">
      <c r="A320" s="238" t="s">
        <v>136</v>
      </c>
      <c r="B320" s="353"/>
      <c r="C320" s="347"/>
      <c r="D320" s="347"/>
      <c r="E320" s="347"/>
      <c r="F320" s="347"/>
      <c r="G320" s="347"/>
      <c r="H320" s="347"/>
      <c r="I320" s="347"/>
      <c r="J320" s="347"/>
    </row>
    <row r="321" s="198" customFormat="1" ht="18" customHeight="1" spans="1:10">
      <c r="A321" s="238" t="s">
        <v>325</v>
      </c>
      <c r="B321" s="353"/>
      <c r="C321" s="347"/>
      <c r="D321" s="347"/>
      <c r="E321" s="347"/>
      <c r="F321" s="347"/>
      <c r="G321" s="347"/>
      <c r="H321" s="347"/>
      <c r="I321" s="347"/>
      <c r="J321" s="347"/>
    </row>
    <row r="322" s="198" customFormat="1" ht="18" customHeight="1" spans="1:10">
      <c r="A322" s="238" t="s">
        <v>326</v>
      </c>
      <c r="B322" s="353"/>
      <c r="C322" s="347"/>
      <c r="D322" s="347"/>
      <c r="E322" s="347"/>
      <c r="F322" s="347"/>
      <c r="G322" s="347"/>
      <c r="H322" s="347"/>
      <c r="I322" s="347"/>
      <c r="J322" s="347"/>
    </row>
    <row r="323" s="198" customFormat="1" ht="18" customHeight="1" spans="1:10">
      <c r="A323" s="238" t="s">
        <v>143</v>
      </c>
      <c r="B323" s="353"/>
      <c r="C323" s="347"/>
      <c r="D323" s="347"/>
      <c r="E323" s="347"/>
      <c r="F323" s="347"/>
      <c r="G323" s="347"/>
      <c r="H323" s="347"/>
      <c r="I323" s="347"/>
      <c r="J323" s="347"/>
    </row>
    <row r="324" s="198" customFormat="1" ht="18" customHeight="1" spans="1:10">
      <c r="A324" s="238" t="s">
        <v>327</v>
      </c>
      <c r="B324" s="353"/>
      <c r="C324" s="347"/>
      <c r="D324" s="347"/>
      <c r="E324" s="347"/>
      <c r="F324" s="347"/>
      <c r="G324" s="347"/>
      <c r="H324" s="347"/>
      <c r="I324" s="347"/>
      <c r="J324" s="347"/>
    </row>
    <row r="325" s="198" customFormat="1" ht="18" customHeight="1" spans="1:10">
      <c r="A325" s="236" t="s">
        <v>328</v>
      </c>
      <c r="B325" s="353"/>
      <c r="C325" s="347"/>
      <c r="D325" s="347"/>
      <c r="E325" s="347"/>
      <c r="F325" s="347"/>
      <c r="G325" s="347"/>
      <c r="H325" s="347"/>
      <c r="I325" s="347"/>
      <c r="J325" s="347"/>
    </row>
    <row r="326" s="198" customFormat="1" ht="18" customHeight="1" spans="1:10">
      <c r="A326" s="238" t="s">
        <v>134</v>
      </c>
      <c r="B326" s="353"/>
      <c r="C326" s="347"/>
      <c r="D326" s="347"/>
      <c r="E326" s="347"/>
      <c r="F326" s="347"/>
      <c r="G326" s="347"/>
      <c r="H326" s="347"/>
      <c r="I326" s="347"/>
      <c r="J326" s="347"/>
    </row>
    <row r="327" s="198" customFormat="1" ht="18" customHeight="1" spans="1:10">
      <c r="A327" s="238" t="s">
        <v>135</v>
      </c>
      <c r="B327" s="353"/>
      <c r="C327" s="347"/>
      <c r="D327" s="347"/>
      <c r="E327" s="347"/>
      <c r="F327" s="347"/>
      <c r="G327" s="347"/>
      <c r="H327" s="347"/>
      <c r="I327" s="347"/>
      <c r="J327" s="347"/>
    </row>
    <row r="328" s="198" customFormat="1" ht="18" customHeight="1" spans="1:10">
      <c r="A328" s="238" t="s">
        <v>136</v>
      </c>
      <c r="B328" s="353"/>
      <c r="C328" s="347"/>
      <c r="D328" s="347"/>
      <c r="E328" s="347"/>
      <c r="F328" s="347"/>
      <c r="G328" s="347"/>
      <c r="H328" s="347"/>
      <c r="I328" s="347"/>
      <c r="J328" s="347"/>
    </row>
    <row r="329" s="198" customFormat="1" ht="18" customHeight="1" spans="1:10">
      <c r="A329" s="238" t="s">
        <v>329</v>
      </c>
      <c r="B329" s="353"/>
      <c r="C329" s="347"/>
      <c r="D329" s="347"/>
      <c r="E329" s="347"/>
      <c r="F329" s="347"/>
      <c r="G329" s="347"/>
      <c r="H329" s="347"/>
      <c r="I329" s="347"/>
      <c r="J329" s="347"/>
    </row>
    <row r="330" s="198" customFormat="1" ht="18" customHeight="1" spans="1:10">
      <c r="A330" s="238" t="s">
        <v>330</v>
      </c>
      <c r="B330" s="353"/>
      <c r="C330" s="347"/>
      <c r="D330" s="347"/>
      <c r="E330" s="347"/>
      <c r="F330" s="347"/>
      <c r="G330" s="347"/>
      <c r="H330" s="347"/>
      <c r="I330" s="347"/>
      <c r="J330" s="347"/>
    </row>
    <row r="331" s="198" customFormat="1" ht="18" customHeight="1" spans="1:10">
      <c r="A331" s="238" t="s">
        <v>331</v>
      </c>
      <c r="B331" s="353"/>
      <c r="C331" s="347"/>
      <c r="D331" s="347"/>
      <c r="E331" s="347"/>
      <c r="F331" s="347"/>
      <c r="G331" s="347"/>
      <c r="H331" s="347"/>
      <c r="I331" s="347"/>
      <c r="J331" s="347"/>
    </row>
    <row r="332" s="198" customFormat="1" ht="18" customHeight="1" spans="1:10">
      <c r="A332" s="238" t="s">
        <v>143</v>
      </c>
      <c r="B332" s="353"/>
      <c r="C332" s="347"/>
      <c r="D332" s="347"/>
      <c r="E332" s="347"/>
      <c r="F332" s="347"/>
      <c r="G332" s="347"/>
      <c r="H332" s="347"/>
      <c r="I332" s="347"/>
      <c r="J332" s="347"/>
    </row>
    <row r="333" s="198" customFormat="1" ht="18" customHeight="1" spans="1:10">
      <c r="A333" s="238" t="s">
        <v>332</v>
      </c>
      <c r="B333" s="353"/>
      <c r="C333" s="347"/>
      <c r="D333" s="347"/>
      <c r="E333" s="347"/>
      <c r="F333" s="347"/>
      <c r="G333" s="347"/>
      <c r="H333" s="347"/>
      <c r="I333" s="347"/>
      <c r="J333" s="347"/>
    </row>
    <row r="334" s="198" customFormat="1" ht="18" customHeight="1" spans="1:10">
      <c r="A334" s="236" t="s">
        <v>333</v>
      </c>
      <c r="B334" s="353"/>
      <c r="C334" s="347"/>
      <c r="D334" s="347"/>
      <c r="E334" s="347"/>
      <c r="F334" s="347"/>
      <c r="G334" s="347"/>
      <c r="H334" s="347"/>
      <c r="I334" s="347"/>
      <c r="J334" s="347"/>
    </row>
    <row r="335" s="198" customFormat="1" ht="18" customHeight="1" spans="1:10">
      <c r="A335" s="238" t="s">
        <v>134</v>
      </c>
      <c r="B335" s="353"/>
      <c r="C335" s="347"/>
      <c r="D335" s="347"/>
      <c r="E335" s="347"/>
      <c r="F335" s="347"/>
      <c r="G335" s="347"/>
      <c r="H335" s="347"/>
      <c r="I335" s="347"/>
      <c r="J335" s="347"/>
    </row>
    <row r="336" s="198" customFormat="1" ht="18" customHeight="1" spans="1:10">
      <c r="A336" s="238" t="s">
        <v>135</v>
      </c>
      <c r="B336" s="353"/>
      <c r="C336" s="347"/>
      <c r="D336" s="347"/>
      <c r="E336" s="347"/>
      <c r="F336" s="347"/>
      <c r="G336" s="347"/>
      <c r="H336" s="347"/>
      <c r="I336" s="347"/>
      <c r="J336" s="347"/>
    </row>
    <row r="337" s="198" customFormat="1" ht="18" customHeight="1" spans="1:10">
      <c r="A337" s="238" t="s">
        <v>136</v>
      </c>
      <c r="B337" s="353"/>
      <c r="C337" s="347"/>
      <c r="D337" s="347"/>
      <c r="E337" s="347"/>
      <c r="F337" s="347"/>
      <c r="G337" s="347"/>
      <c r="H337" s="347"/>
      <c r="I337" s="347"/>
      <c r="J337" s="347"/>
    </row>
    <row r="338" s="198" customFormat="1" ht="18" customHeight="1" spans="1:10">
      <c r="A338" s="238" t="s">
        <v>334</v>
      </c>
      <c r="B338" s="353"/>
      <c r="C338" s="347"/>
      <c r="D338" s="347"/>
      <c r="E338" s="347"/>
      <c r="F338" s="347"/>
      <c r="G338" s="347"/>
      <c r="H338" s="347"/>
      <c r="I338" s="347"/>
      <c r="J338" s="347"/>
    </row>
    <row r="339" s="198" customFormat="1" ht="18" customHeight="1" spans="1:10">
      <c r="A339" s="238" t="s">
        <v>335</v>
      </c>
      <c r="B339" s="353"/>
      <c r="C339" s="347"/>
      <c r="D339" s="347"/>
      <c r="E339" s="347"/>
      <c r="F339" s="347"/>
      <c r="G339" s="347"/>
      <c r="H339" s="347"/>
      <c r="I339" s="347"/>
      <c r="J339" s="347"/>
    </row>
    <row r="340" s="198" customFormat="1" ht="18" customHeight="1" spans="1:10">
      <c r="A340" s="238" t="s">
        <v>336</v>
      </c>
      <c r="B340" s="353"/>
      <c r="C340" s="347"/>
      <c r="D340" s="347"/>
      <c r="E340" s="347"/>
      <c r="F340" s="347"/>
      <c r="G340" s="347"/>
      <c r="H340" s="347"/>
      <c r="I340" s="347"/>
      <c r="J340" s="347"/>
    </row>
    <row r="341" s="198" customFormat="1" ht="18" customHeight="1" spans="1:10">
      <c r="A341" s="238" t="s">
        <v>337</v>
      </c>
      <c r="B341" s="353"/>
      <c r="C341" s="347"/>
      <c r="D341" s="347"/>
      <c r="E341" s="347"/>
      <c r="F341" s="347"/>
      <c r="G341" s="347"/>
      <c r="H341" s="347"/>
      <c r="I341" s="347"/>
      <c r="J341" s="347"/>
    </row>
    <row r="342" s="198" customFormat="1" ht="18" customHeight="1" spans="1:10">
      <c r="A342" s="238" t="s">
        <v>338</v>
      </c>
      <c r="B342" s="353"/>
      <c r="C342" s="347"/>
      <c r="D342" s="347"/>
      <c r="E342" s="347"/>
      <c r="F342" s="347"/>
      <c r="G342" s="347"/>
      <c r="H342" s="347"/>
      <c r="I342" s="347"/>
      <c r="J342" s="347"/>
    </row>
    <row r="343" s="198" customFormat="1" ht="18" customHeight="1" spans="1:10">
      <c r="A343" s="238" t="s">
        <v>339</v>
      </c>
      <c r="B343" s="353"/>
      <c r="C343" s="347"/>
      <c r="D343" s="347"/>
      <c r="E343" s="347"/>
      <c r="F343" s="347"/>
      <c r="G343" s="347"/>
      <c r="H343" s="347"/>
      <c r="I343" s="347"/>
      <c r="J343" s="347"/>
    </row>
    <row r="344" s="198" customFormat="1" ht="18" customHeight="1" spans="1:10">
      <c r="A344" s="238" t="s">
        <v>340</v>
      </c>
      <c r="B344" s="353"/>
      <c r="C344" s="347"/>
      <c r="D344" s="347"/>
      <c r="E344" s="347"/>
      <c r="F344" s="347"/>
      <c r="G344" s="347"/>
      <c r="H344" s="347"/>
      <c r="I344" s="347"/>
      <c r="J344" s="347"/>
    </row>
    <row r="345" s="198" customFormat="1" ht="18" customHeight="1" spans="1:10">
      <c r="A345" s="238" t="s">
        <v>175</v>
      </c>
      <c r="B345" s="353"/>
      <c r="C345" s="347"/>
      <c r="D345" s="347"/>
      <c r="E345" s="347"/>
      <c r="F345" s="347"/>
      <c r="G345" s="347"/>
      <c r="H345" s="347"/>
      <c r="I345" s="347"/>
      <c r="J345" s="347"/>
    </row>
    <row r="346" s="198" customFormat="1" ht="18" customHeight="1" spans="1:10">
      <c r="A346" s="238" t="s">
        <v>143</v>
      </c>
      <c r="B346" s="353"/>
      <c r="C346" s="347"/>
      <c r="D346" s="347"/>
      <c r="E346" s="347"/>
      <c r="F346" s="347"/>
      <c r="G346" s="347"/>
      <c r="H346" s="347"/>
      <c r="I346" s="347"/>
      <c r="J346" s="347"/>
    </row>
    <row r="347" s="198" customFormat="1" ht="18" customHeight="1" spans="1:10">
      <c r="A347" s="238" t="s">
        <v>341</v>
      </c>
      <c r="B347" s="353"/>
      <c r="C347" s="347"/>
      <c r="D347" s="347"/>
      <c r="E347" s="347"/>
      <c r="F347" s="347"/>
      <c r="G347" s="347"/>
      <c r="H347" s="347"/>
      <c r="I347" s="347"/>
      <c r="J347" s="347"/>
    </row>
    <row r="348" s="198" customFormat="1" ht="18" customHeight="1" spans="1:10">
      <c r="A348" s="236" t="s">
        <v>342</v>
      </c>
      <c r="B348" s="353"/>
      <c r="C348" s="347"/>
      <c r="D348" s="347"/>
      <c r="E348" s="347"/>
      <c r="F348" s="347"/>
      <c r="G348" s="347"/>
      <c r="H348" s="347"/>
      <c r="I348" s="347"/>
      <c r="J348" s="347"/>
    </row>
    <row r="349" s="198" customFormat="1" ht="18" customHeight="1" spans="1:10">
      <c r="A349" s="238" t="s">
        <v>134</v>
      </c>
      <c r="B349" s="353"/>
      <c r="C349" s="347"/>
      <c r="D349" s="347"/>
      <c r="E349" s="347"/>
      <c r="F349" s="347"/>
      <c r="G349" s="347"/>
      <c r="H349" s="347"/>
      <c r="I349" s="347"/>
      <c r="J349" s="347"/>
    </row>
    <row r="350" s="198" customFormat="1" ht="18" customHeight="1" spans="1:10">
      <c r="A350" s="238" t="s">
        <v>135</v>
      </c>
      <c r="B350" s="353"/>
      <c r="C350" s="347"/>
      <c r="D350" s="347"/>
      <c r="E350" s="347"/>
      <c r="F350" s="347"/>
      <c r="G350" s="347"/>
      <c r="H350" s="347"/>
      <c r="I350" s="347"/>
      <c r="J350" s="347"/>
    </row>
    <row r="351" s="198" customFormat="1" ht="18" customHeight="1" spans="1:10">
      <c r="A351" s="238" t="s">
        <v>136</v>
      </c>
      <c r="B351" s="353"/>
      <c r="C351" s="347"/>
      <c r="D351" s="347"/>
      <c r="E351" s="347"/>
      <c r="F351" s="347"/>
      <c r="G351" s="347"/>
      <c r="H351" s="347"/>
      <c r="I351" s="347"/>
      <c r="J351" s="347"/>
    </row>
    <row r="352" s="198" customFormat="1" ht="18" customHeight="1" spans="1:10">
      <c r="A352" s="238" t="s">
        <v>343</v>
      </c>
      <c r="B352" s="353"/>
      <c r="C352" s="347"/>
      <c r="D352" s="347"/>
      <c r="E352" s="347"/>
      <c r="F352" s="347"/>
      <c r="G352" s="347"/>
      <c r="H352" s="347"/>
      <c r="I352" s="347"/>
      <c r="J352" s="347"/>
    </row>
    <row r="353" s="198" customFormat="1" ht="18" customHeight="1" spans="1:10">
      <c r="A353" s="238" t="s">
        <v>344</v>
      </c>
      <c r="B353" s="353"/>
      <c r="C353" s="347"/>
      <c r="D353" s="347"/>
      <c r="E353" s="347"/>
      <c r="F353" s="347"/>
      <c r="G353" s="347"/>
      <c r="H353" s="347"/>
      <c r="I353" s="347"/>
      <c r="J353" s="347"/>
    </row>
    <row r="354" s="198" customFormat="1" ht="18" customHeight="1" spans="1:10">
      <c r="A354" s="238" t="s">
        <v>345</v>
      </c>
      <c r="B354" s="353"/>
      <c r="C354" s="347"/>
      <c r="D354" s="347"/>
      <c r="E354" s="347"/>
      <c r="F354" s="347"/>
      <c r="G354" s="347"/>
      <c r="H354" s="347"/>
      <c r="I354" s="347"/>
      <c r="J354" s="347"/>
    </row>
    <row r="355" s="198" customFormat="1" ht="18" customHeight="1" spans="1:10">
      <c r="A355" s="238" t="s">
        <v>175</v>
      </c>
      <c r="B355" s="353"/>
      <c r="C355" s="347"/>
      <c r="D355" s="347"/>
      <c r="E355" s="347"/>
      <c r="F355" s="347"/>
      <c r="G355" s="347"/>
      <c r="H355" s="347"/>
      <c r="I355" s="347"/>
      <c r="J355" s="347"/>
    </row>
    <row r="356" s="198" customFormat="1" ht="18" customHeight="1" spans="1:10">
      <c r="A356" s="238" t="s">
        <v>143</v>
      </c>
      <c r="B356" s="353"/>
      <c r="C356" s="347"/>
      <c r="D356" s="347"/>
      <c r="E356" s="347"/>
      <c r="F356" s="347"/>
      <c r="G356" s="347"/>
      <c r="H356" s="347"/>
      <c r="I356" s="347"/>
      <c r="J356" s="347"/>
    </row>
    <row r="357" s="198" customFormat="1" ht="18" customHeight="1" spans="1:10">
      <c r="A357" s="238" t="s">
        <v>346</v>
      </c>
      <c r="B357" s="353"/>
      <c r="C357" s="347"/>
      <c r="D357" s="347"/>
      <c r="E357" s="347"/>
      <c r="F357" s="347"/>
      <c r="G357" s="347"/>
      <c r="H357" s="347"/>
      <c r="I357" s="347"/>
      <c r="J357" s="347"/>
    </row>
    <row r="358" s="198" customFormat="1" ht="18" customHeight="1" spans="1:10">
      <c r="A358" s="236" t="s">
        <v>347</v>
      </c>
      <c r="B358" s="353"/>
      <c r="C358" s="347"/>
      <c r="D358" s="347"/>
      <c r="E358" s="347"/>
      <c r="F358" s="347"/>
      <c r="G358" s="347"/>
      <c r="H358" s="347"/>
      <c r="I358" s="347"/>
      <c r="J358" s="347"/>
    </row>
    <row r="359" s="198" customFormat="1" ht="18" customHeight="1" spans="1:10">
      <c r="A359" s="238" t="s">
        <v>134</v>
      </c>
      <c r="B359" s="353"/>
      <c r="C359" s="347"/>
      <c r="D359" s="347"/>
      <c r="E359" s="347"/>
      <c r="F359" s="347"/>
      <c r="G359" s="347"/>
      <c r="H359" s="347"/>
      <c r="I359" s="347"/>
      <c r="J359" s="347"/>
    </row>
    <row r="360" s="198" customFormat="1" ht="18" customHeight="1" spans="1:10">
      <c r="A360" s="238" t="s">
        <v>135</v>
      </c>
      <c r="B360" s="353"/>
      <c r="C360" s="347"/>
      <c r="D360" s="347"/>
      <c r="E360" s="347"/>
      <c r="F360" s="347"/>
      <c r="G360" s="347"/>
      <c r="H360" s="347"/>
      <c r="I360" s="347"/>
      <c r="J360" s="347"/>
    </row>
    <row r="361" s="198" customFormat="1" ht="18" customHeight="1" spans="1:10">
      <c r="A361" s="238" t="s">
        <v>136</v>
      </c>
      <c r="B361" s="353"/>
      <c r="C361" s="347"/>
      <c r="D361" s="347"/>
      <c r="E361" s="347"/>
      <c r="F361" s="347"/>
      <c r="G361" s="347"/>
      <c r="H361" s="347"/>
      <c r="I361" s="347"/>
      <c r="J361" s="347"/>
    </row>
    <row r="362" s="198" customFormat="1" ht="18" customHeight="1" spans="1:10">
      <c r="A362" s="238" t="s">
        <v>348</v>
      </c>
      <c r="B362" s="353"/>
      <c r="C362" s="347"/>
      <c r="D362" s="347"/>
      <c r="E362" s="347"/>
      <c r="F362" s="347"/>
      <c r="G362" s="347"/>
      <c r="H362" s="347"/>
      <c r="I362" s="347"/>
      <c r="J362" s="347"/>
    </row>
    <row r="363" s="198" customFormat="1" ht="18" customHeight="1" spans="1:10">
      <c r="A363" s="238" t="s">
        <v>349</v>
      </c>
      <c r="B363" s="353"/>
      <c r="C363" s="347"/>
      <c r="D363" s="347"/>
      <c r="E363" s="347"/>
      <c r="F363" s="347"/>
      <c r="G363" s="347"/>
      <c r="H363" s="347"/>
      <c r="I363" s="347"/>
      <c r="J363" s="347"/>
    </row>
    <row r="364" s="198" customFormat="1" ht="18" customHeight="1" spans="1:10">
      <c r="A364" s="238" t="s">
        <v>350</v>
      </c>
      <c r="B364" s="353"/>
      <c r="C364" s="347"/>
      <c r="D364" s="347"/>
      <c r="E364" s="347"/>
      <c r="F364" s="347"/>
      <c r="G364" s="347"/>
      <c r="H364" s="347"/>
      <c r="I364" s="347"/>
      <c r="J364" s="347"/>
    </row>
    <row r="365" s="198" customFormat="1" ht="18" customHeight="1" spans="1:10">
      <c r="A365" s="238" t="s">
        <v>175</v>
      </c>
      <c r="B365" s="353"/>
      <c r="C365" s="347"/>
      <c r="D365" s="347"/>
      <c r="E365" s="347"/>
      <c r="F365" s="347"/>
      <c r="G365" s="347"/>
      <c r="H365" s="347"/>
      <c r="I365" s="347"/>
      <c r="J365" s="347"/>
    </row>
    <row r="366" s="198" customFormat="1" ht="18" customHeight="1" spans="1:10">
      <c r="A366" s="238" t="s">
        <v>143</v>
      </c>
      <c r="B366" s="353"/>
      <c r="C366" s="347"/>
      <c r="D366" s="347"/>
      <c r="E366" s="347"/>
      <c r="F366" s="347"/>
      <c r="G366" s="347"/>
      <c r="H366" s="347"/>
      <c r="I366" s="347"/>
      <c r="J366" s="347"/>
    </row>
    <row r="367" s="198" customFormat="1" ht="18" customHeight="1" spans="1:10">
      <c r="A367" s="238" t="s">
        <v>351</v>
      </c>
      <c r="B367" s="353"/>
      <c r="C367" s="347"/>
      <c r="D367" s="347"/>
      <c r="E367" s="347"/>
      <c r="F367" s="347"/>
      <c r="G367" s="347"/>
      <c r="H367" s="347"/>
      <c r="I367" s="347"/>
      <c r="J367" s="347"/>
    </row>
    <row r="368" s="198" customFormat="1" ht="18" customHeight="1" spans="1:10">
      <c r="A368" s="243" t="s">
        <v>352</v>
      </c>
      <c r="B368" s="353"/>
      <c r="C368" s="347"/>
      <c r="D368" s="347"/>
      <c r="E368" s="347"/>
      <c r="F368" s="347"/>
      <c r="G368" s="347"/>
      <c r="H368" s="347"/>
      <c r="I368" s="347"/>
      <c r="J368" s="347"/>
    </row>
    <row r="369" s="198" customFormat="1" ht="18" customHeight="1" spans="1:10">
      <c r="A369" s="238" t="s">
        <v>134</v>
      </c>
      <c r="B369" s="353"/>
      <c r="C369" s="347"/>
      <c r="D369" s="347"/>
      <c r="E369" s="347"/>
      <c r="F369" s="347"/>
      <c r="G369" s="347"/>
      <c r="H369" s="347"/>
      <c r="I369" s="347"/>
      <c r="J369" s="347"/>
    </row>
    <row r="370" s="198" customFormat="1" ht="18" customHeight="1" spans="1:10">
      <c r="A370" s="238" t="s">
        <v>135</v>
      </c>
      <c r="B370" s="353"/>
      <c r="C370" s="347"/>
      <c r="D370" s="347"/>
      <c r="E370" s="347"/>
      <c r="F370" s="347"/>
      <c r="G370" s="347"/>
      <c r="H370" s="347"/>
      <c r="I370" s="347"/>
      <c r="J370" s="347"/>
    </row>
    <row r="371" s="198" customFormat="1" ht="18" customHeight="1" spans="1:10">
      <c r="A371" s="238" t="s">
        <v>136</v>
      </c>
      <c r="B371" s="353"/>
      <c r="C371" s="347"/>
      <c r="D371" s="347"/>
      <c r="E371" s="347"/>
      <c r="F371" s="347"/>
      <c r="G371" s="347"/>
      <c r="H371" s="347"/>
      <c r="I371" s="347"/>
      <c r="J371" s="347"/>
    </row>
    <row r="372" s="198" customFormat="1" ht="18" customHeight="1" spans="1:10">
      <c r="A372" s="238" t="s">
        <v>353</v>
      </c>
      <c r="B372" s="353"/>
      <c r="C372" s="347"/>
      <c r="D372" s="347"/>
      <c r="E372" s="347"/>
      <c r="F372" s="347"/>
      <c r="G372" s="347"/>
      <c r="H372" s="347"/>
      <c r="I372" s="347"/>
      <c r="J372" s="347"/>
    </row>
    <row r="373" s="198" customFormat="1" ht="18" customHeight="1" spans="1:10">
      <c r="A373" s="238" t="s">
        <v>354</v>
      </c>
      <c r="B373" s="353"/>
      <c r="C373" s="347"/>
      <c r="D373" s="347"/>
      <c r="E373" s="347"/>
      <c r="F373" s="347"/>
      <c r="G373" s="347"/>
      <c r="H373" s="347"/>
      <c r="I373" s="347"/>
      <c r="J373" s="347"/>
    </row>
    <row r="374" s="198" customFormat="1" ht="18" customHeight="1" spans="1:10">
      <c r="A374" s="238" t="s">
        <v>143</v>
      </c>
      <c r="B374" s="353"/>
      <c r="C374" s="347"/>
      <c r="D374" s="347"/>
      <c r="E374" s="347"/>
      <c r="F374" s="347"/>
      <c r="G374" s="347"/>
      <c r="H374" s="347"/>
      <c r="I374" s="347"/>
      <c r="J374" s="347"/>
    </row>
    <row r="375" s="198" customFormat="1" ht="18" customHeight="1" spans="1:10">
      <c r="A375" s="238" t="s">
        <v>355</v>
      </c>
      <c r="B375" s="353"/>
      <c r="C375" s="347"/>
      <c r="D375" s="347"/>
      <c r="E375" s="347"/>
      <c r="F375" s="347"/>
      <c r="G375" s="347"/>
      <c r="H375" s="347"/>
      <c r="I375" s="347"/>
      <c r="J375" s="347"/>
    </row>
    <row r="376" s="198" customFormat="1" ht="18" customHeight="1" spans="1:10">
      <c r="A376" s="236" t="s">
        <v>356</v>
      </c>
      <c r="B376" s="353"/>
      <c r="C376" s="347"/>
      <c r="D376" s="347"/>
      <c r="E376" s="347"/>
      <c r="F376" s="347"/>
      <c r="G376" s="347"/>
      <c r="H376" s="347"/>
      <c r="I376" s="347"/>
      <c r="J376" s="347"/>
    </row>
    <row r="377" s="198" customFormat="1" ht="18" customHeight="1" spans="1:10">
      <c r="A377" s="238" t="s">
        <v>134</v>
      </c>
      <c r="B377" s="353"/>
      <c r="C377" s="347"/>
      <c r="D377" s="347"/>
      <c r="E377" s="347"/>
      <c r="F377" s="347"/>
      <c r="G377" s="347"/>
      <c r="H377" s="347"/>
      <c r="I377" s="347"/>
      <c r="J377" s="347"/>
    </row>
    <row r="378" s="198" customFormat="1" ht="18" customHeight="1" spans="1:10">
      <c r="A378" s="238" t="s">
        <v>135</v>
      </c>
      <c r="B378" s="353"/>
      <c r="C378" s="347"/>
      <c r="D378" s="347"/>
      <c r="E378" s="347"/>
      <c r="F378" s="347"/>
      <c r="G378" s="347"/>
      <c r="H378" s="347"/>
      <c r="I378" s="347"/>
      <c r="J378" s="347"/>
    </row>
    <row r="379" s="198" customFormat="1" ht="18" customHeight="1" spans="1:10">
      <c r="A379" s="238" t="s">
        <v>175</v>
      </c>
      <c r="B379" s="353"/>
      <c r="C379" s="347"/>
      <c r="D379" s="347"/>
      <c r="E379" s="347"/>
      <c r="F379" s="347"/>
      <c r="G379" s="347"/>
      <c r="H379" s="347"/>
      <c r="I379" s="347"/>
      <c r="J379" s="347"/>
    </row>
    <row r="380" s="198" customFormat="1" ht="18" customHeight="1" spans="1:10">
      <c r="A380" s="238" t="s">
        <v>357</v>
      </c>
      <c r="B380" s="353"/>
      <c r="C380" s="347"/>
      <c r="D380" s="347"/>
      <c r="E380" s="347"/>
      <c r="F380" s="347"/>
      <c r="G380" s="347"/>
      <c r="H380" s="347"/>
      <c r="I380" s="347"/>
      <c r="J380" s="347"/>
    </row>
    <row r="381" s="198" customFormat="1" ht="18" customHeight="1" spans="1:10">
      <c r="A381" s="238" t="s">
        <v>358</v>
      </c>
      <c r="B381" s="353"/>
      <c r="C381" s="347"/>
      <c r="D381" s="347"/>
      <c r="E381" s="347"/>
      <c r="F381" s="347"/>
      <c r="G381" s="347"/>
      <c r="H381" s="347"/>
      <c r="I381" s="347"/>
      <c r="J381" s="347"/>
    </row>
    <row r="382" s="198" customFormat="1" ht="18" customHeight="1" spans="1:10">
      <c r="A382" s="236" t="s">
        <v>359</v>
      </c>
      <c r="B382" s="353">
        <v>64</v>
      </c>
      <c r="C382" s="347"/>
      <c r="D382" s="347"/>
      <c r="E382" s="347"/>
      <c r="F382" s="347"/>
      <c r="G382" s="347"/>
      <c r="H382" s="347"/>
      <c r="I382" s="347"/>
      <c r="J382" s="347"/>
    </row>
    <row r="383" s="198" customFormat="1" ht="18" customHeight="1" spans="1:10">
      <c r="A383" s="238" t="s">
        <v>360</v>
      </c>
      <c r="B383" s="353"/>
      <c r="C383" s="347"/>
      <c r="D383" s="347"/>
      <c r="E383" s="347"/>
      <c r="F383" s="347"/>
      <c r="G383" s="347"/>
      <c r="H383" s="347"/>
      <c r="I383" s="347"/>
      <c r="J383" s="347"/>
    </row>
    <row r="384" s="198" customFormat="1" ht="18" customHeight="1" spans="1:10">
      <c r="A384" s="238" t="s">
        <v>361</v>
      </c>
      <c r="B384" s="353">
        <v>64</v>
      </c>
      <c r="C384" s="347"/>
      <c r="D384" s="347"/>
      <c r="E384" s="347"/>
      <c r="F384" s="347"/>
      <c r="G384" s="347"/>
      <c r="H384" s="347"/>
      <c r="I384" s="347"/>
      <c r="J384" s="347"/>
    </row>
    <row r="385" s="198" customFormat="1" ht="18" customHeight="1" spans="1:10">
      <c r="A385" s="236" t="s">
        <v>362</v>
      </c>
      <c r="B385" s="353"/>
      <c r="C385" s="347"/>
      <c r="D385" s="347"/>
      <c r="E385" s="347"/>
      <c r="F385" s="347"/>
      <c r="G385" s="347"/>
      <c r="H385" s="347"/>
      <c r="I385" s="347"/>
      <c r="J385" s="347"/>
    </row>
    <row r="386" s="198" customFormat="1" ht="18" customHeight="1" spans="1:10">
      <c r="A386" s="236" t="s">
        <v>363</v>
      </c>
      <c r="B386" s="353"/>
      <c r="C386" s="347"/>
      <c r="D386" s="347"/>
      <c r="E386" s="347"/>
      <c r="F386" s="347"/>
      <c r="G386" s="347"/>
      <c r="H386" s="347"/>
      <c r="I386" s="347"/>
      <c r="J386" s="347"/>
    </row>
    <row r="387" s="198" customFormat="1" ht="18" customHeight="1" spans="1:10">
      <c r="A387" s="238" t="s">
        <v>134</v>
      </c>
      <c r="B387" s="353"/>
      <c r="C387" s="347"/>
      <c r="D387" s="347"/>
      <c r="E387" s="347"/>
      <c r="F387" s="347"/>
      <c r="G387" s="347"/>
      <c r="H387" s="347"/>
      <c r="I387" s="347"/>
      <c r="J387" s="347"/>
    </row>
    <row r="388" s="198" customFormat="1" ht="18" customHeight="1" spans="1:10">
      <c r="A388" s="238" t="s">
        <v>135</v>
      </c>
      <c r="B388" s="353"/>
      <c r="C388" s="347"/>
      <c r="D388" s="347"/>
      <c r="E388" s="347"/>
      <c r="F388" s="347"/>
      <c r="G388" s="347"/>
      <c r="H388" s="347"/>
      <c r="I388" s="347"/>
      <c r="J388" s="347"/>
    </row>
    <row r="389" s="198" customFormat="1" ht="18" customHeight="1" spans="1:10">
      <c r="A389" s="238" t="s">
        <v>136</v>
      </c>
      <c r="B389" s="353"/>
      <c r="C389" s="347"/>
      <c r="D389" s="347"/>
      <c r="E389" s="347"/>
      <c r="F389" s="347"/>
      <c r="G389" s="347"/>
      <c r="H389" s="347"/>
      <c r="I389" s="347"/>
      <c r="J389" s="347"/>
    </row>
    <row r="390" s="198" customFormat="1" ht="18" customHeight="1" spans="1:10">
      <c r="A390" s="238" t="s">
        <v>364</v>
      </c>
      <c r="B390" s="353"/>
      <c r="C390" s="347"/>
      <c r="D390" s="347"/>
      <c r="E390" s="347"/>
      <c r="F390" s="347"/>
      <c r="G390" s="347"/>
      <c r="H390" s="347"/>
      <c r="I390" s="347"/>
      <c r="J390" s="347"/>
    </row>
    <row r="391" s="198" customFormat="1" ht="18" customHeight="1" spans="1:10">
      <c r="A391" s="236" t="s">
        <v>365</v>
      </c>
      <c r="B391" s="353"/>
      <c r="C391" s="347"/>
      <c r="D391" s="347"/>
      <c r="E391" s="347"/>
      <c r="F391" s="347"/>
      <c r="G391" s="347"/>
      <c r="H391" s="347"/>
      <c r="I391" s="347"/>
      <c r="J391" s="347"/>
    </row>
    <row r="392" s="198" customFormat="1" ht="18" customHeight="1" spans="1:10">
      <c r="A392" s="238" t="s">
        <v>366</v>
      </c>
      <c r="B392" s="353"/>
      <c r="C392" s="347"/>
      <c r="D392" s="347"/>
      <c r="E392" s="347"/>
      <c r="F392" s="347"/>
      <c r="G392" s="347"/>
      <c r="H392" s="347"/>
      <c r="I392" s="347"/>
      <c r="J392" s="347"/>
    </row>
    <row r="393" s="198" customFormat="1" ht="18" customHeight="1" spans="1:10">
      <c r="A393" s="238" t="s">
        <v>367</v>
      </c>
      <c r="B393" s="353"/>
      <c r="C393" s="347"/>
      <c r="D393" s="347"/>
      <c r="E393" s="347"/>
      <c r="F393" s="347"/>
      <c r="G393" s="347"/>
      <c r="H393" s="347"/>
      <c r="I393" s="347"/>
      <c r="J393" s="347"/>
    </row>
    <row r="394" s="198" customFormat="1" ht="18" customHeight="1" spans="1:10">
      <c r="A394" s="238" t="s">
        <v>368</v>
      </c>
      <c r="B394" s="353"/>
      <c r="C394" s="347"/>
      <c r="D394" s="347"/>
      <c r="E394" s="347"/>
      <c r="F394" s="347"/>
      <c r="G394" s="347"/>
      <c r="H394" s="347"/>
      <c r="I394" s="347"/>
      <c r="J394" s="347"/>
    </row>
    <row r="395" s="198" customFormat="1" ht="18" customHeight="1" spans="1:10">
      <c r="A395" s="238" t="s">
        <v>369</v>
      </c>
      <c r="B395" s="353"/>
      <c r="C395" s="347"/>
      <c r="D395" s="347"/>
      <c r="E395" s="347"/>
      <c r="F395" s="347"/>
      <c r="G395" s="347"/>
      <c r="H395" s="347"/>
      <c r="I395" s="347"/>
      <c r="J395" s="347"/>
    </row>
    <row r="396" s="198" customFormat="1" ht="18" customHeight="1" spans="1:10">
      <c r="A396" s="238" t="s">
        <v>370</v>
      </c>
      <c r="B396" s="353"/>
      <c r="C396" s="347"/>
      <c r="D396" s="347"/>
      <c r="E396" s="347"/>
      <c r="F396" s="347"/>
      <c r="G396" s="347"/>
      <c r="H396" s="347"/>
      <c r="I396" s="347"/>
      <c r="J396" s="347"/>
    </row>
    <row r="397" s="198" customFormat="1" ht="18" customHeight="1" spans="1:10">
      <c r="A397" s="238" t="s">
        <v>371</v>
      </c>
      <c r="B397" s="353"/>
      <c r="C397" s="347"/>
      <c r="D397" s="347"/>
      <c r="E397" s="347"/>
      <c r="F397" s="347"/>
      <c r="G397" s="347"/>
      <c r="H397" s="347"/>
      <c r="I397" s="347"/>
      <c r="J397" s="347"/>
    </row>
    <row r="398" s="198" customFormat="1" ht="18" customHeight="1" spans="1:10">
      <c r="A398" s="236" t="s">
        <v>372</v>
      </c>
      <c r="B398" s="353"/>
      <c r="C398" s="347"/>
      <c r="D398" s="347"/>
      <c r="E398" s="347"/>
      <c r="F398" s="347"/>
      <c r="G398" s="347"/>
      <c r="H398" s="347"/>
      <c r="I398" s="347"/>
      <c r="J398" s="347"/>
    </row>
    <row r="399" s="198" customFormat="1" ht="18" customHeight="1" spans="1:10">
      <c r="A399" s="238" t="s">
        <v>373</v>
      </c>
      <c r="B399" s="353"/>
      <c r="C399" s="347"/>
      <c r="D399" s="347"/>
      <c r="E399" s="347"/>
      <c r="F399" s="347"/>
      <c r="G399" s="347"/>
      <c r="H399" s="347"/>
      <c r="I399" s="347"/>
      <c r="J399" s="347"/>
    </row>
    <row r="400" s="198" customFormat="1" ht="18" customHeight="1" spans="1:10">
      <c r="A400" s="238" t="s">
        <v>374</v>
      </c>
      <c r="B400" s="353"/>
      <c r="C400" s="347"/>
      <c r="D400" s="347"/>
      <c r="E400" s="347"/>
      <c r="F400" s="347"/>
      <c r="G400" s="347"/>
      <c r="H400" s="347"/>
      <c r="I400" s="347"/>
      <c r="J400" s="347"/>
    </row>
    <row r="401" s="198" customFormat="1" ht="18" customHeight="1" spans="1:10">
      <c r="A401" s="238" t="s">
        <v>375</v>
      </c>
      <c r="B401" s="353"/>
      <c r="C401" s="347"/>
      <c r="D401" s="347"/>
      <c r="E401" s="347"/>
      <c r="F401" s="347"/>
      <c r="G401" s="347"/>
      <c r="H401" s="347"/>
      <c r="I401" s="347"/>
      <c r="J401" s="347"/>
    </row>
    <row r="402" s="198" customFormat="1" ht="18" customHeight="1" spans="1:10">
      <c r="A402" s="238" t="s">
        <v>376</v>
      </c>
      <c r="B402" s="353"/>
      <c r="C402" s="347"/>
      <c r="D402" s="347"/>
      <c r="E402" s="347"/>
      <c r="F402" s="347"/>
      <c r="G402" s="347"/>
      <c r="H402" s="347"/>
      <c r="I402" s="347"/>
      <c r="J402" s="347"/>
    </row>
    <row r="403" s="198" customFormat="1" ht="18" customHeight="1" spans="1:10">
      <c r="A403" s="238" t="s">
        <v>377</v>
      </c>
      <c r="B403" s="353"/>
      <c r="C403" s="347"/>
      <c r="D403" s="347"/>
      <c r="E403" s="347"/>
      <c r="F403" s="347"/>
      <c r="G403" s="347"/>
      <c r="H403" s="347"/>
      <c r="I403" s="347"/>
      <c r="J403" s="347"/>
    </row>
    <row r="404" s="198" customFormat="1" ht="18" customHeight="1" spans="1:10">
      <c r="A404" s="236" t="s">
        <v>378</v>
      </c>
      <c r="B404" s="353"/>
      <c r="C404" s="347"/>
      <c r="D404" s="347"/>
      <c r="E404" s="347"/>
      <c r="F404" s="347"/>
      <c r="G404" s="347"/>
      <c r="H404" s="347"/>
      <c r="I404" s="347"/>
      <c r="J404" s="347"/>
    </row>
    <row r="405" s="198" customFormat="1" ht="18" customHeight="1" spans="1:10">
      <c r="A405" s="238" t="s">
        <v>379</v>
      </c>
      <c r="B405" s="353"/>
      <c r="C405" s="347"/>
      <c r="D405" s="347"/>
      <c r="E405" s="347"/>
      <c r="F405" s="347"/>
      <c r="G405" s="347"/>
      <c r="H405" s="347"/>
      <c r="I405" s="347"/>
      <c r="J405" s="347"/>
    </row>
    <row r="406" s="198" customFormat="1" ht="18" customHeight="1" spans="1:10">
      <c r="A406" s="238" t="s">
        <v>380</v>
      </c>
      <c r="B406" s="353"/>
      <c r="C406" s="347"/>
      <c r="D406" s="347"/>
      <c r="E406" s="347"/>
      <c r="F406" s="347"/>
      <c r="G406" s="347"/>
      <c r="H406" s="347"/>
      <c r="I406" s="347"/>
      <c r="J406" s="347"/>
    </row>
    <row r="407" s="198" customFormat="1" ht="18" customHeight="1" spans="1:10">
      <c r="A407" s="238" t="s">
        <v>381</v>
      </c>
      <c r="B407" s="353"/>
      <c r="C407" s="347"/>
      <c r="D407" s="347"/>
      <c r="E407" s="347"/>
      <c r="F407" s="347"/>
      <c r="G407" s="347"/>
      <c r="H407" s="347"/>
      <c r="I407" s="347"/>
      <c r="J407" s="347"/>
    </row>
    <row r="408" s="198" customFormat="1" ht="18" customHeight="1" spans="1:10">
      <c r="A408" s="238" t="s">
        <v>382</v>
      </c>
      <c r="B408" s="353"/>
      <c r="C408" s="347"/>
      <c r="D408" s="347"/>
      <c r="E408" s="347"/>
      <c r="F408" s="347"/>
      <c r="G408" s="347"/>
      <c r="H408" s="347"/>
      <c r="I408" s="347"/>
      <c r="J408" s="347"/>
    </row>
    <row r="409" s="198" customFormat="1" ht="18" customHeight="1" spans="1:10">
      <c r="A409" s="238" t="s">
        <v>383</v>
      </c>
      <c r="B409" s="353"/>
      <c r="C409" s="347"/>
      <c r="D409" s="347"/>
      <c r="E409" s="347"/>
      <c r="F409" s="347"/>
      <c r="G409" s="347"/>
      <c r="H409" s="347"/>
      <c r="I409" s="347"/>
      <c r="J409" s="347"/>
    </row>
    <row r="410" s="198" customFormat="1" ht="18" customHeight="1" spans="1:10">
      <c r="A410" s="236" t="s">
        <v>384</v>
      </c>
      <c r="B410" s="353"/>
      <c r="C410" s="347"/>
      <c r="D410" s="347"/>
      <c r="E410" s="347"/>
      <c r="F410" s="347"/>
      <c r="G410" s="347"/>
      <c r="H410" s="347"/>
      <c r="I410" s="347"/>
      <c r="J410" s="347"/>
    </row>
    <row r="411" s="198" customFormat="1" ht="18" customHeight="1" spans="1:10">
      <c r="A411" s="238" t="s">
        <v>385</v>
      </c>
      <c r="B411" s="353"/>
      <c r="C411" s="347"/>
      <c r="D411" s="347"/>
      <c r="E411" s="347"/>
      <c r="F411" s="347"/>
      <c r="G411" s="347"/>
      <c r="H411" s="347"/>
      <c r="I411" s="347"/>
      <c r="J411" s="347"/>
    </row>
    <row r="412" s="198" customFormat="1" ht="18" customHeight="1" spans="1:10">
      <c r="A412" s="238" t="s">
        <v>386</v>
      </c>
      <c r="B412" s="353"/>
      <c r="C412" s="347"/>
      <c r="D412" s="347"/>
      <c r="E412" s="347"/>
      <c r="F412" s="347"/>
      <c r="G412" s="347"/>
      <c r="H412" s="347"/>
      <c r="I412" s="347"/>
      <c r="J412" s="347"/>
    </row>
    <row r="413" s="198" customFormat="1" ht="18" customHeight="1" spans="1:10">
      <c r="A413" s="238" t="s">
        <v>387</v>
      </c>
      <c r="B413" s="353"/>
      <c r="C413" s="347"/>
      <c r="D413" s="347"/>
      <c r="E413" s="347"/>
      <c r="F413" s="347"/>
      <c r="G413" s="347"/>
      <c r="H413" s="347"/>
      <c r="I413" s="347"/>
      <c r="J413" s="347"/>
    </row>
    <row r="414" s="198" customFormat="1" ht="18" customHeight="1" spans="1:10">
      <c r="A414" s="236" t="s">
        <v>388</v>
      </c>
      <c r="B414" s="353"/>
      <c r="C414" s="347"/>
      <c r="D414" s="347"/>
      <c r="E414" s="347"/>
      <c r="F414" s="347"/>
      <c r="G414" s="347"/>
      <c r="H414" s="347"/>
      <c r="I414" s="347"/>
      <c r="J414" s="347"/>
    </row>
    <row r="415" s="198" customFormat="1" ht="18" customHeight="1" spans="1:10">
      <c r="A415" s="238" t="s">
        <v>389</v>
      </c>
      <c r="B415" s="353"/>
      <c r="C415" s="347"/>
      <c r="D415" s="347"/>
      <c r="E415" s="347"/>
      <c r="F415" s="347"/>
      <c r="G415" s="347"/>
      <c r="H415" s="347"/>
      <c r="I415" s="347"/>
      <c r="J415" s="347"/>
    </row>
    <row r="416" s="198" customFormat="1" ht="18" customHeight="1" spans="1:10">
      <c r="A416" s="238" t="s">
        <v>390</v>
      </c>
      <c r="B416" s="353"/>
      <c r="C416" s="347"/>
      <c r="D416" s="347"/>
      <c r="E416" s="347"/>
      <c r="F416" s="347"/>
      <c r="G416" s="347"/>
      <c r="H416" s="347"/>
      <c r="I416" s="347"/>
      <c r="J416" s="347"/>
    </row>
    <row r="417" s="198" customFormat="1" ht="18" customHeight="1" spans="1:10">
      <c r="A417" s="238" t="s">
        <v>391</v>
      </c>
      <c r="B417" s="353"/>
      <c r="C417" s="347"/>
      <c r="D417" s="347"/>
      <c r="E417" s="347"/>
      <c r="F417" s="347"/>
      <c r="G417" s="347"/>
      <c r="H417" s="347"/>
      <c r="I417" s="347"/>
      <c r="J417" s="347"/>
    </row>
    <row r="418" s="198" customFormat="1" ht="18" customHeight="1" spans="1:10">
      <c r="A418" s="236" t="s">
        <v>392</v>
      </c>
      <c r="B418" s="353"/>
      <c r="C418" s="347"/>
      <c r="D418" s="347"/>
      <c r="E418" s="347"/>
      <c r="F418" s="347"/>
      <c r="G418" s="347"/>
      <c r="H418" s="347"/>
      <c r="I418" s="347"/>
      <c r="J418" s="347"/>
    </row>
    <row r="419" s="198" customFormat="1" ht="18" customHeight="1" spans="1:10">
      <c r="A419" s="238" t="s">
        <v>393</v>
      </c>
      <c r="B419" s="353"/>
      <c r="C419" s="347"/>
      <c r="D419" s="347"/>
      <c r="E419" s="347"/>
      <c r="F419" s="347"/>
      <c r="G419" s="347"/>
      <c r="H419" s="347"/>
      <c r="I419" s="347"/>
      <c r="J419" s="347"/>
    </row>
    <row r="420" s="198" customFormat="1" ht="18" customHeight="1" spans="1:10">
      <c r="A420" s="238" t="s">
        <v>394</v>
      </c>
      <c r="B420" s="353"/>
      <c r="C420" s="347"/>
      <c r="D420" s="347"/>
      <c r="E420" s="347"/>
      <c r="F420" s="347"/>
      <c r="G420" s="347"/>
      <c r="H420" s="347"/>
      <c r="I420" s="347"/>
      <c r="J420" s="347"/>
    </row>
    <row r="421" s="198" customFormat="1" ht="18" customHeight="1" spans="1:10">
      <c r="A421" s="238" t="s">
        <v>395</v>
      </c>
      <c r="B421" s="353"/>
      <c r="C421" s="347"/>
      <c r="D421" s="347"/>
      <c r="E421" s="347"/>
      <c r="F421" s="347"/>
      <c r="G421" s="347"/>
      <c r="H421" s="347"/>
      <c r="I421" s="347"/>
      <c r="J421" s="347"/>
    </row>
    <row r="422" s="198" customFormat="1" ht="18" customHeight="1" spans="1:10">
      <c r="A422" s="236" t="s">
        <v>396</v>
      </c>
      <c r="B422" s="353"/>
      <c r="C422" s="347"/>
      <c r="D422" s="347"/>
      <c r="E422" s="347"/>
      <c r="F422" s="347"/>
      <c r="G422" s="347"/>
      <c r="H422" s="347"/>
      <c r="I422" s="347"/>
      <c r="J422" s="347"/>
    </row>
    <row r="423" s="198" customFormat="1" ht="18" customHeight="1" spans="1:10">
      <c r="A423" s="238" t="s">
        <v>397</v>
      </c>
      <c r="B423" s="353"/>
      <c r="C423" s="347"/>
      <c r="D423" s="347"/>
      <c r="E423" s="347"/>
      <c r="F423" s="347"/>
      <c r="G423" s="347"/>
      <c r="H423" s="347"/>
      <c r="I423" s="347"/>
      <c r="J423" s="347"/>
    </row>
    <row r="424" s="198" customFormat="1" ht="18" customHeight="1" spans="1:10">
      <c r="A424" s="238" t="s">
        <v>398</v>
      </c>
      <c r="B424" s="353"/>
      <c r="C424" s="347"/>
      <c r="D424" s="347"/>
      <c r="E424" s="347"/>
      <c r="F424" s="347"/>
      <c r="G424" s="347"/>
      <c r="H424" s="347"/>
      <c r="I424" s="347"/>
      <c r="J424" s="347"/>
    </row>
    <row r="425" s="198" customFormat="1" ht="18" customHeight="1" spans="1:10">
      <c r="A425" s="238" t="s">
        <v>399</v>
      </c>
      <c r="B425" s="353"/>
      <c r="C425" s="347"/>
      <c r="D425" s="347"/>
      <c r="E425" s="347"/>
      <c r="F425" s="347"/>
      <c r="G425" s="347"/>
      <c r="H425" s="347"/>
      <c r="I425" s="347"/>
      <c r="J425" s="347"/>
    </row>
    <row r="426" s="198" customFormat="1" ht="18" customHeight="1" spans="1:10">
      <c r="A426" s="238" t="s">
        <v>400</v>
      </c>
      <c r="B426" s="353"/>
      <c r="C426" s="347"/>
      <c r="D426" s="347"/>
      <c r="E426" s="347"/>
      <c r="F426" s="347"/>
      <c r="G426" s="347"/>
      <c r="H426" s="347"/>
      <c r="I426" s="347"/>
      <c r="J426" s="347"/>
    </row>
    <row r="427" s="198" customFormat="1" ht="18" customHeight="1" spans="1:10">
      <c r="A427" s="238" t="s">
        <v>401</v>
      </c>
      <c r="B427" s="353"/>
      <c r="C427" s="347"/>
      <c r="D427" s="347"/>
      <c r="E427" s="347"/>
      <c r="F427" s="347"/>
      <c r="G427" s="347"/>
      <c r="H427" s="347"/>
      <c r="I427" s="347"/>
      <c r="J427" s="347"/>
    </row>
    <row r="428" s="198" customFormat="1" ht="18" customHeight="1" spans="1:10">
      <c r="A428" s="236" t="s">
        <v>402</v>
      </c>
      <c r="B428" s="353"/>
      <c r="C428" s="347"/>
      <c r="D428" s="347"/>
      <c r="E428" s="347"/>
      <c r="F428" s="347"/>
      <c r="G428" s="347"/>
      <c r="H428" s="347"/>
      <c r="I428" s="347"/>
      <c r="J428" s="347"/>
    </row>
    <row r="429" s="198" customFormat="1" ht="18" customHeight="1" spans="1:10">
      <c r="A429" s="238" t="s">
        <v>403</v>
      </c>
      <c r="B429" s="353"/>
      <c r="C429" s="347"/>
      <c r="D429" s="347"/>
      <c r="E429" s="347"/>
      <c r="F429" s="347"/>
      <c r="G429" s="347"/>
      <c r="H429" s="347"/>
      <c r="I429" s="347"/>
      <c r="J429" s="347"/>
    </row>
    <row r="430" s="198" customFormat="1" ht="18" customHeight="1" spans="1:10">
      <c r="A430" s="238" t="s">
        <v>404</v>
      </c>
      <c r="B430" s="353"/>
      <c r="C430" s="347"/>
      <c r="D430" s="347"/>
      <c r="E430" s="347"/>
      <c r="F430" s="347"/>
      <c r="G430" s="347"/>
      <c r="H430" s="347"/>
      <c r="I430" s="347"/>
      <c r="J430" s="347"/>
    </row>
    <row r="431" s="198" customFormat="1" ht="18" customHeight="1" spans="1:10">
      <c r="A431" s="238" t="s">
        <v>405</v>
      </c>
      <c r="B431" s="353"/>
      <c r="C431" s="347"/>
      <c r="D431" s="347"/>
      <c r="E431" s="347"/>
      <c r="F431" s="347"/>
      <c r="G431" s="347"/>
      <c r="H431" s="347"/>
      <c r="I431" s="347"/>
      <c r="J431" s="347"/>
    </row>
    <row r="432" s="198" customFormat="1" ht="18" customHeight="1" spans="1:10">
      <c r="A432" s="238" t="s">
        <v>406</v>
      </c>
      <c r="B432" s="353"/>
      <c r="C432" s="347"/>
      <c r="D432" s="347"/>
      <c r="E432" s="347"/>
      <c r="F432" s="347"/>
      <c r="G432" s="347"/>
      <c r="H432" s="347"/>
      <c r="I432" s="347"/>
      <c r="J432" s="347"/>
    </row>
    <row r="433" s="198" customFormat="1" ht="18" customHeight="1" spans="1:10">
      <c r="A433" s="238" t="s">
        <v>407</v>
      </c>
      <c r="B433" s="353"/>
      <c r="C433" s="347"/>
      <c r="D433" s="347"/>
      <c r="E433" s="347"/>
      <c r="F433" s="347"/>
      <c r="G433" s="347"/>
      <c r="H433" s="347"/>
      <c r="I433" s="347"/>
      <c r="J433" s="347"/>
    </row>
    <row r="434" s="198" customFormat="1" ht="18" customHeight="1" spans="1:10">
      <c r="A434" s="238" t="s">
        <v>408</v>
      </c>
      <c r="B434" s="353"/>
      <c r="C434" s="347"/>
      <c r="D434" s="347"/>
      <c r="E434" s="347"/>
      <c r="F434" s="347"/>
      <c r="G434" s="347"/>
      <c r="H434" s="347"/>
      <c r="I434" s="347"/>
      <c r="J434" s="347"/>
    </row>
    <row r="435" s="198" customFormat="1" ht="18" customHeight="1" spans="1:10">
      <c r="A435" s="236" t="s">
        <v>409</v>
      </c>
      <c r="B435" s="353"/>
      <c r="C435" s="347"/>
      <c r="D435" s="347"/>
      <c r="E435" s="347"/>
      <c r="F435" s="347"/>
      <c r="G435" s="347"/>
      <c r="H435" s="347"/>
      <c r="I435" s="347"/>
      <c r="J435" s="347"/>
    </row>
    <row r="436" s="198" customFormat="1" ht="18" customHeight="1" spans="1:10">
      <c r="A436" s="238" t="s">
        <v>410</v>
      </c>
      <c r="B436" s="353"/>
      <c r="C436" s="347"/>
      <c r="D436" s="347"/>
      <c r="E436" s="347"/>
      <c r="F436" s="347"/>
      <c r="G436" s="347"/>
      <c r="H436" s="347"/>
      <c r="I436" s="347"/>
      <c r="J436" s="347"/>
    </row>
    <row r="437" s="198" customFormat="1" ht="18" customHeight="1" spans="1:10">
      <c r="A437" s="236" t="s">
        <v>411</v>
      </c>
      <c r="B437" s="353"/>
      <c r="C437" s="347"/>
      <c r="D437" s="347"/>
      <c r="E437" s="347"/>
      <c r="F437" s="347"/>
      <c r="G437" s="347"/>
      <c r="H437" s="347"/>
      <c r="I437" s="347"/>
      <c r="J437" s="347"/>
    </row>
    <row r="438" s="198" customFormat="1" ht="18" customHeight="1" spans="1:10">
      <c r="A438" s="236" t="s">
        <v>412</v>
      </c>
      <c r="B438" s="353"/>
      <c r="C438" s="347"/>
      <c r="D438" s="347"/>
      <c r="E438" s="347"/>
      <c r="F438" s="347"/>
      <c r="G438" s="347"/>
      <c r="H438" s="347"/>
      <c r="I438" s="347"/>
      <c r="J438" s="347"/>
    </row>
    <row r="439" s="198" customFormat="1" ht="18" customHeight="1" spans="1:10">
      <c r="A439" s="238" t="s">
        <v>134</v>
      </c>
      <c r="B439" s="353"/>
      <c r="C439" s="347"/>
      <c r="D439" s="347"/>
      <c r="E439" s="347"/>
      <c r="F439" s="347"/>
      <c r="G439" s="347"/>
      <c r="H439" s="347"/>
      <c r="I439" s="347"/>
      <c r="J439" s="347"/>
    </row>
    <row r="440" s="198" customFormat="1" ht="18" customHeight="1" spans="1:10">
      <c r="A440" s="238" t="s">
        <v>135</v>
      </c>
      <c r="B440" s="353"/>
      <c r="C440" s="347"/>
      <c r="D440" s="347"/>
      <c r="E440" s="347"/>
      <c r="F440" s="347"/>
      <c r="G440" s="347"/>
      <c r="H440" s="347"/>
      <c r="I440" s="347"/>
      <c r="J440" s="347"/>
    </row>
    <row r="441" s="198" customFormat="1" ht="18" customHeight="1" spans="1:10">
      <c r="A441" s="238" t="s">
        <v>136</v>
      </c>
      <c r="B441" s="353"/>
      <c r="C441" s="347"/>
      <c r="D441" s="347"/>
      <c r="E441" s="347"/>
      <c r="F441" s="347"/>
      <c r="G441" s="347"/>
      <c r="H441" s="347"/>
      <c r="I441" s="347"/>
      <c r="J441" s="347"/>
    </row>
    <row r="442" s="198" customFormat="1" ht="18" customHeight="1" spans="1:10">
      <c r="A442" s="238" t="s">
        <v>413</v>
      </c>
      <c r="B442" s="353"/>
      <c r="C442" s="347"/>
      <c r="D442" s="347"/>
      <c r="E442" s="347"/>
      <c r="F442" s="347"/>
      <c r="G442" s="347"/>
      <c r="H442" s="347"/>
      <c r="I442" s="347"/>
      <c r="J442" s="347"/>
    </row>
    <row r="443" s="198" customFormat="1" ht="18" customHeight="1" spans="1:10">
      <c r="A443" s="236" t="s">
        <v>414</v>
      </c>
      <c r="B443" s="353"/>
      <c r="C443" s="347"/>
      <c r="D443" s="347"/>
      <c r="E443" s="347"/>
      <c r="F443" s="347"/>
      <c r="G443" s="347"/>
      <c r="H443" s="347"/>
      <c r="I443" s="347"/>
      <c r="J443" s="347"/>
    </row>
    <row r="444" s="198" customFormat="1" ht="18" customHeight="1" spans="1:10">
      <c r="A444" s="238" t="s">
        <v>415</v>
      </c>
      <c r="B444" s="353"/>
      <c r="C444" s="347"/>
      <c r="D444" s="347"/>
      <c r="E444" s="347"/>
      <c r="F444" s="347"/>
      <c r="G444" s="347"/>
      <c r="H444" s="347"/>
      <c r="I444" s="347"/>
      <c r="J444" s="347"/>
    </row>
    <row r="445" s="198" customFormat="1" ht="18" customHeight="1" spans="1:10">
      <c r="A445" s="238" t="s">
        <v>416</v>
      </c>
      <c r="B445" s="353"/>
      <c r="C445" s="347"/>
      <c r="D445" s="347"/>
      <c r="E445" s="347"/>
      <c r="F445" s="347"/>
      <c r="G445" s="347"/>
      <c r="H445" s="347"/>
      <c r="I445" s="347"/>
      <c r="J445" s="347"/>
    </row>
    <row r="446" s="198" customFormat="1" ht="18" customHeight="1" spans="1:10">
      <c r="A446" s="238" t="s">
        <v>417</v>
      </c>
      <c r="B446" s="353"/>
      <c r="C446" s="347"/>
      <c r="D446" s="347"/>
      <c r="E446" s="347"/>
      <c r="F446" s="347"/>
      <c r="G446" s="347"/>
      <c r="H446" s="347"/>
      <c r="I446" s="347"/>
      <c r="J446" s="347"/>
    </row>
    <row r="447" s="198" customFormat="1" ht="18" customHeight="1" spans="1:10">
      <c r="A447" s="238" t="s">
        <v>418</v>
      </c>
      <c r="B447" s="353"/>
      <c r="C447" s="347"/>
      <c r="D447" s="347"/>
      <c r="E447" s="347"/>
      <c r="F447" s="347"/>
      <c r="G447" s="347"/>
      <c r="H447" s="347"/>
      <c r="I447" s="347"/>
      <c r="J447" s="347"/>
    </row>
    <row r="448" s="198" customFormat="1" ht="18" customHeight="1" spans="1:10">
      <c r="A448" s="238" t="s">
        <v>419</v>
      </c>
      <c r="B448" s="353"/>
      <c r="C448" s="347"/>
      <c r="D448" s="347"/>
      <c r="E448" s="347"/>
      <c r="F448" s="347"/>
      <c r="G448" s="347"/>
      <c r="H448" s="347"/>
      <c r="I448" s="347"/>
      <c r="J448" s="347"/>
    </row>
    <row r="449" s="198" customFormat="1" ht="18" customHeight="1" spans="1:10">
      <c r="A449" s="238" t="s">
        <v>420</v>
      </c>
      <c r="B449" s="353"/>
      <c r="C449" s="347"/>
      <c r="D449" s="347"/>
      <c r="E449" s="347"/>
      <c r="F449" s="347"/>
      <c r="G449" s="347"/>
      <c r="H449" s="347"/>
      <c r="I449" s="347"/>
      <c r="J449" s="347"/>
    </row>
    <row r="450" s="198" customFormat="1" ht="18" customHeight="1" spans="1:10">
      <c r="A450" s="238" t="s">
        <v>421</v>
      </c>
      <c r="B450" s="353"/>
      <c r="C450" s="347"/>
      <c r="D450" s="347"/>
      <c r="E450" s="347"/>
      <c r="F450" s="347"/>
      <c r="G450" s="347"/>
      <c r="H450" s="347"/>
      <c r="I450" s="347"/>
      <c r="J450" s="347"/>
    </row>
    <row r="451" s="198" customFormat="1" ht="18" customHeight="1" spans="1:10">
      <c r="A451" s="238" t="s">
        <v>422</v>
      </c>
      <c r="B451" s="353"/>
      <c r="C451" s="347"/>
      <c r="D451" s="347"/>
      <c r="E451" s="347"/>
      <c r="F451" s="347"/>
      <c r="G451" s="347"/>
      <c r="H451" s="347"/>
      <c r="I451" s="347"/>
      <c r="J451" s="347"/>
    </row>
    <row r="452" s="198" customFormat="1" ht="18" customHeight="1" spans="1:10">
      <c r="A452" s="236" t="s">
        <v>423</v>
      </c>
      <c r="B452" s="353"/>
      <c r="C452" s="347"/>
      <c r="D452" s="347"/>
      <c r="E452" s="347"/>
      <c r="F452" s="347"/>
      <c r="G452" s="347"/>
      <c r="H452" s="347"/>
      <c r="I452" s="347"/>
      <c r="J452" s="347"/>
    </row>
    <row r="453" s="198" customFormat="1" ht="18" customHeight="1" spans="1:10">
      <c r="A453" s="238" t="s">
        <v>415</v>
      </c>
      <c r="B453" s="353"/>
      <c r="C453" s="347"/>
      <c r="D453" s="347"/>
      <c r="E453" s="347"/>
      <c r="F453" s="347"/>
      <c r="G453" s="347"/>
      <c r="H453" s="347"/>
      <c r="I453" s="347"/>
      <c r="J453" s="347"/>
    </row>
    <row r="454" s="198" customFormat="1" ht="18" customHeight="1" spans="1:10">
      <c r="A454" s="238" t="s">
        <v>424</v>
      </c>
      <c r="B454" s="353"/>
      <c r="C454" s="347"/>
      <c r="D454" s="347"/>
      <c r="E454" s="347"/>
      <c r="F454" s="347"/>
      <c r="G454" s="347"/>
      <c r="H454" s="347"/>
      <c r="I454" s="347"/>
      <c r="J454" s="347"/>
    </row>
    <row r="455" s="198" customFormat="1" ht="18" customHeight="1" spans="1:10">
      <c r="A455" s="244" t="s">
        <v>425</v>
      </c>
      <c r="B455" s="353"/>
      <c r="C455" s="347"/>
      <c r="D455" s="347"/>
      <c r="E455" s="347"/>
      <c r="F455" s="347"/>
      <c r="G455" s="347"/>
      <c r="H455" s="347"/>
      <c r="I455" s="347"/>
      <c r="J455" s="347"/>
    </row>
    <row r="456" s="198" customFormat="1" ht="18" customHeight="1" spans="1:10">
      <c r="A456" s="238" t="s">
        <v>426</v>
      </c>
      <c r="B456" s="353"/>
      <c r="C456" s="347"/>
      <c r="D456" s="347"/>
      <c r="E456" s="347"/>
      <c r="F456" s="347"/>
      <c r="G456" s="347"/>
      <c r="H456" s="347"/>
      <c r="I456" s="347"/>
      <c r="J456" s="347"/>
    </row>
    <row r="457" s="198" customFormat="1" ht="18" customHeight="1" spans="1:10">
      <c r="A457" s="238" t="s">
        <v>427</v>
      </c>
      <c r="B457" s="353"/>
      <c r="C457" s="347"/>
      <c r="D457" s="347"/>
      <c r="E457" s="347"/>
      <c r="F457" s="347"/>
      <c r="G457" s="347"/>
      <c r="H457" s="347"/>
      <c r="I457" s="347"/>
      <c r="J457" s="347"/>
    </row>
    <row r="458" s="198" customFormat="1" ht="18" customHeight="1" spans="1:10">
      <c r="A458" s="236" t="s">
        <v>428</v>
      </c>
      <c r="B458" s="353"/>
      <c r="C458" s="347"/>
      <c r="D458" s="347"/>
      <c r="E458" s="347"/>
      <c r="F458" s="347"/>
      <c r="G458" s="347"/>
      <c r="H458" s="347"/>
      <c r="I458" s="347"/>
      <c r="J458" s="347"/>
    </row>
    <row r="459" s="198" customFormat="1" ht="18" customHeight="1" spans="1:10">
      <c r="A459" s="238" t="s">
        <v>415</v>
      </c>
      <c r="B459" s="353"/>
      <c r="C459" s="347"/>
      <c r="D459" s="347"/>
      <c r="E459" s="347"/>
      <c r="F459" s="347"/>
      <c r="G459" s="347"/>
      <c r="H459" s="347"/>
      <c r="I459" s="347"/>
      <c r="J459" s="347"/>
    </row>
    <row r="460" s="198" customFormat="1" ht="18" customHeight="1" spans="1:10">
      <c r="A460" s="238" t="s">
        <v>429</v>
      </c>
      <c r="B460" s="353"/>
      <c r="C460" s="347"/>
      <c r="D460" s="347"/>
      <c r="E460" s="347"/>
      <c r="F460" s="347"/>
      <c r="G460" s="347"/>
      <c r="H460" s="347"/>
      <c r="I460" s="347"/>
      <c r="J460" s="347"/>
    </row>
    <row r="461" s="198" customFormat="1" ht="18" customHeight="1" spans="1:10">
      <c r="A461" s="238" t="s">
        <v>430</v>
      </c>
      <c r="B461" s="353"/>
      <c r="C461" s="347"/>
      <c r="D461" s="347"/>
      <c r="E461" s="347"/>
      <c r="F461" s="347"/>
      <c r="G461" s="347"/>
      <c r="H461" s="347"/>
      <c r="I461" s="347"/>
      <c r="J461" s="347"/>
    </row>
    <row r="462" s="198" customFormat="1" ht="18" customHeight="1" spans="1:10">
      <c r="A462" s="238" t="s">
        <v>431</v>
      </c>
      <c r="B462" s="353"/>
      <c r="C462" s="347"/>
      <c r="D462" s="347"/>
      <c r="E462" s="347"/>
      <c r="F462" s="347"/>
      <c r="G462" s="347"/>
      <c r="H462" s="347"/>
      <c r="I462" s="347"/>
      <c r="J462" s="347"/>
    </row>
    <row r="463" s="198" customFormat="1" ht="18" customHeight="1" spans="1:10">
      <c r="A463" s="236" t="s">
        <v>432</v>
      </c>
      <c r="B463" s="353"/>
      <c r="C463" s="347"/>
      <c r="D463" s="347"/>
      <c r="E463" s="347"/>
      <c r="F463" s="347"/>
      <c r="G463" s="347"/>
      <c r="H463" s="347"/>
      <c r="I463" s="347"/>
      <c r="J463" s="347"/>
    </row>
    <row r="464" s="198" customFormat="1" ht="18" customHeight="1" spans="1:10">
      <c r="A464" s="238" t="s">
        <v>415</v>
      </c>
      <c r="B464" s="353"/>
      <c r="C464" s="347"/>
      <c r="D464" s="347"/>
      <c r="E464" s="347"/>
      <c r="F464" s="347"/>
      <c r="G464" s="347"/>
      <c r="H464" s="347"/>
      <c r="I464" s="347"/>
      <c r="J464" s="347"/>
    </row>
    <row r="465" s="198" customFormat="1" ht="18" customHeight="1" spans="1:10">
      <c r="A465" s="238" t="s">
        <v>433</v>
      </c>
      <c r="B465" s="353"/>
      <c r="C465" s="347"/>
      <c r="D465" s="347"/>
      <c r="E465" s="347"/>
      <c r="F465" s="347"/>
      <c r="G465" s="347"/>
      <c r="H465" s="347"/>
      <c r="I465" s="347"/>
      <c r="J465" s="347"/>
    </row>
    <row r="466" s="198" customFormat="1" ht="18" customHeight="1" spans="1:10">
      <c r="A466" s="238" t="s">
        <v>434</v>
      </c>
      <c r="B466" s="353"/>
      <c r="C466" s="347"/>
      <c r="D466" s="347"/>
      <c r="E466" s="347"/>
      <c r="F466" s="347"/>
      <c r="G466" s="347"/>
      <c r="H466" s="347"/>
      <c r="I466" s="347"/>
      <c r="J466" s="347"/>
    </row>
    <row r="467" s="198" customFormat="1" ht="18" customHeight="1" spans="1:10">
      <c r="A467" s="238" t="s">
        <v>435</v>
      </c>
      <c r="B467" s="353"/>
      <c r="C467" s="347"/>
      <c r="D467" s="347"/>
      <c r="E467" s="347"/>
      <c r="F467" s="347"/>
      <c r="G467" s="347"/>
      <c r="H467" s="347"/>
      <c r="I467" s="347"/>
      <c r="J467" s="347"/>
    </row>
    <row r="468" s="198" customFormat="1" ht="18" customHeight="1" spans="1:10">
      <c r="A468" s="236" t="s">
        <v>436</v>
      </c>
      <c r="B468" s="353"/>
      <c r="C468" s="347"/>
      <c r="D468" s="347"/>
      <c r="E468" s="347"/>
      <c r="F468" s="347"/>
      <c r="G468" s="347"/>
      <c r="H468" s="347"/>
      <c r="I468" s="347"/>
      <c r="J468" s="347"/>
    </row>
    <row r="469" s="198" customFormat="1" ht="18" customHeight="1" spans="1:10">
      <c r="A469" s="238" t="s">
        <v>437</v>
      </c>
      <c r="B469" s="353"/>
      <c r="C469" s="347"/>
      <c r="D469" s="347"/>
      <c r="E469" s="347"/>
      <c r="F469" s="347"/>
      <c r="G469" s="347"/>
      <c r="H469" s="347"/>
      <c r="I469" s="347"/>
      <c r="J469" s="347"/>
    </row>
    <row r="470" s="198" customFormat="1" ht="18" customHeight="1" spans="1:10">
      <c r="A470" s="238" t="s">
        <v>438</v>
      </c>
      <c r="B470" s="353"/>
      <c r="C470" s="347"/>
      <c r="D470" s="347"/>
      <c r="E470" s="347"/>
      <c r="F470" s="347"/>
      <c r="G470" s="347"/>
      <c r="H470" s="347"/>
      <c r="I470" s="347"/>
      <c r="J470" s="347"/>
    </row>
    <row r="471" s="198" customFormat="1" ht="18" customHeight="1" spans="1:10">
      <c r="A471" s="238" t="s">
        <v>439</v>
      </c>
      <c r="B471" s="353"/>
      <c r="C471" s="347"/>
      <c r="D471" s="347"/>
      <c r="E471" s="347"/>
      <c r="F471" s="347"/>
      <c r="G471" s="347"/>
      <c r="H471" s="347"/>
      <c r="I471" s="347"/>
      <c r="J471" s="347"/>
    </row>
    <row r="472" s="198" customFormat="1" ht="18" customHeight="1" spans="1:10">
      <c r="A472" s="238" t="s">
        <v>440</v>
      </c>
      <c r="B472" s="353"/>
      <c r="C472" s="347"/>
      <c r="D472" s="347"/>
      <c r="E472" s="347"/>
      <c r="F472" s="347"/>
      <c r="G472" s="347"/>
      <c r="H472" s="347"/>
      <c r="I472" s="347"/>
      <c r="J472" s="347"/>
    </row>
    <row r="473" s="198" customFormat="1" ht="18" customHeight="1" spans="1:10">
      <c r="A473" s="236" t="s">
        <v>441</v>
      </c>
      <c r="B473" s="353"/>
      <c r="C473" s="347"/>
      <c r="D473" s="347"/>
      <c r="E473" s="347"/>
      <c r="F473" s="347"/>
      <c r="G473" s="347"/>
      <c r="H473" s="347"/>
      <c r="I473" s="347"/>
      <c r="J473" s="347"/>
    </row>
    <row r="474" s="198" customFormat="1" ht="18" customHeight="1" spans="1:10">
      <c r="A474" s="238" t="s">
        <v>415</v>
      </c>
      <c r="B474" s="353"/>
      <c r="C474" s="347"/>
      <c r="D474" s="347"/>
      <c r="E474" s="347"/>
      <c r="F474" s="347"/>
      <c r="G474" s="347"/>
      <c r="H474" s="347"/>
      <c r="I474" s="347"/>
      <c r="J474" s="347"/>
    </row>
    <row r="475" s="198" customFormat="1" ht="18" customHeight="1" spans="1:10">
      <c r="A475" s="238" t="s">
        <v>442</v>
      </c>
      <c r="B475" s="353"/>
      <c r="C475" s="347"/>
      <c r="D475" s="347"/>
      <c r="E475" s="347"/>
      <c r="F475" s="347"/>
      <c r="G475" s="347"/>
      <c r="H475" s="347"/>
      <c r="I475" s="347"/>
      <c r="J475" s="347"/>
    </row>
    <row r="476" s="198" customFormat="1" ht="18" customHeight="1" spans="1:10">
      <c r="A476" s="238" t="s">
        <v>443</v>
      </c>
      <c r="B476" s="353"/>
      <c r="C476" s="347"/>
      <c r="D476" s="347"/>
      <c r="E476" s="347"/>
      <c r="F476" s="347"/>
      <c r="G476" s="347"/>
      <c r="H476" s="347"/>
      <c r="I476" s="347"/>
      <c r="J476" s="347"/>
    </row>
    <row r="477" s="198" customFormat="1" ht="18" customHeight="1" spans="1:10">
      <c r="A477" s="238" t="s">
        <v>444</v>
      </c>
      <c r="B477" s="353"/>
      <c r="C477" s="347"/>
      <c r="D477" s="347"/>
      <c r="E477" s="347"/>
      <c r="F477" s="347"/>
      <c r="G477" s="347"/>
      <c r="H477" s="347"/>
      <c r="I477" s="347"/>
      <c r="J477" s="347"/>
    </row>
    <row r="478" s="198" customFormat="1" ht="18" customHeight="1" spans="1:10">
      <c r="A478" s="238" t="s">
        <v>445</v>
      </c>
      <c r="B478" s="353"/>
      <c r="C478" s="347"/>
      <c r="D478" s="347"/>
      <c r="E478" s="347"/>
      <c r="F478" s="347"/>
      <c r="G478" s="347"/>
      <c r="H478" s="347"/>
      <c r="I478" s="347"/>
      <c r="J478" s="347"/>
    </row>
    <row r="479" s="198" customFormat="1" ht="18" customHeight="1" spans="1:10">
      <c r="A479" s="238" t="s">
        <v>446</v>
      </c>
      <c r="B479" s="353"/>
      <c r="C479" s="347"/>
      <c r="D479" s="347"/>
      <c r="E479" s="347"/>
      <c r="F479" s="347"/>
      <c r="G479" s="347"/>
      <c r="H479" s="347"/>
      <c r="I479" s="347"/>
      <c r="J479" s="347"/>
    </row>
    <row r="480" s="198" customFormat="1" ht="18" customHeight="1" spans="1:10">
      <c r="A480" s="236" t="s">
        <v>447</v>
      </c>
      <c r="B480" s="353"/>
      <c r="C480" s="347"/>
      <c r="D480" s="347"/>
      <c r="E480" s="347"/>
      <c r="F480" s="347"/>
      <c r="G480" s="347"/>
      <c r="H480" s="347"/>
      <c r="I480" s="347"/>
      <c r="J480" s="347"/>
    </row>
    <row r="481" s="198" customFormat="1" ht="18" customHeight="1" spans="1:10">
      <c r="A481" s="238" t="s">
        <v>448</v>
      </c>
      <c r="B481" s="353"/>
      <c r="C481" s="347"/>
      <c r="D481" s="347"/>
      <c r="E481" s="347"/>
      <c r="F481" s="347"/>
      <c r="G481" s="347"/>
      <c r="H481" s="347"/>
      <c r="I481" s="347"/>
      <c r="J481" s="347"/>
    </row>
    <row r="482" s="198" customFormat="1" ht="18" customHeight="1" spans="1:10">
      <c r="A482" s="238" t="s">
        <v>449</v>
      </c>
      <c r="B482" s="353"/>
      <c r="C482" s="347"/>
      <c r="D482" s="347"/>
      <c r="E482" s="347"/>
      <c r="F482" s="347"/>
      <c r="G482" s="347"/>
      <c r="H482" s="347"/>
      <c r="I482" s="347"/>
      <c r="J482" s="347"/>
    </row>
    <row r="483" s="198" customFormat="1" ht="18" customHeight="1" spans="1:10">
      <c r="A483" s="238" t="s">
        <v>450</v>
      </c>
      <c r="B483" s="353"/>
      <c r="C483" s="347"/>
      <c r="D483" s="347"/>
      <c r="E483" s="347"/>
      <c r="F483" s="347"/>
      <c r="G483" s="347"/>
      <c r="H483" s="347"/>
      <c r="I483" s="347"/>
      <c r="J483" s="347"/>
    </row>
    <row r="484" s="198" customFormat="1" ht="18" customHeight="1" spans="1:10">
      <c r="A484" s="236" t="s">
        <v>451</v>
      </c>
      <c r="B484" s="353"/>
      <c r="C484" s="347"/>
      <c r="D484" s="347"/>
      <c r="E484" s="347"/>
      <c r="F484" s="347"/>
      <c r="G484" s="347"/>
      <c r="H484" s="347"/>
      <c r="I484" s="347"/>
      <c r="J484" s="347"/>
    </row>
    <row r="485" s="198" customFormat="1" ht="18" customHeight="1" spans="1:10">
      <c r="A485" s="238" t="s">
        <v>452</v>
      </c>
      <c r="B485" s="353"/>
      <c r="C485" s="347"/>
      <c r="D485" s="347"/>
      <c r="E485" s="347"/>
      <c r="F485" s="347"/>
      <c r="G485" s="347"/>
      <c r="H485" s="347"/>
      <c r="I485" s="347"/>
      <c r="J485" s="347"/>
    </row>
    <row r="486" s="198" customFormat="1" ht="18" customHeight="1" spans="1:10">
      <c r="A486" s="238" t="s">
        <v>453</v>
      </c>
      <c r="B486" s="353"/>
      <c r="C486" s="347"/>
      <c r="D486" s="347"/>
      <c r="E486" s="347"/>
      <c r="F486" s="347"/>
      <c r="G486" s="347"/>
      <c r="H486" s="347"/>
      <c r="I486" s="347"/>
      <c r="J486" s="347"/>
    </row>
    <row r="487" s="198" customFormat="1" ht="18" customHeight="1" spans="1:10">
      <c r="A487" s="238" t="s">
        <v>454</v>
      </c>
      <c r="B487" s="353"/>
      <c r="C487" s="347"/>
      <c r="D487" s="347"/>
      <c r="E487" s="347"/>
      <c r="F487" s="347"/>
      <c r="G487" s="347"/>
      <c r="H487" s="347"/>
      <c r="I487" s="347"/>
      <c r="J487" s="347"/>
    </row>
    <row r="488" s="198" customFormat="1" ht="18" customHeight="1" spans="1:10">
      <c r="A488" s="236" t="s">
        <v>455</v>
      </c>
      <c r="B488" s="353"/>
      <c r="C488" s="347"/>
      <c r="D488" s="347"/>
      <c r="E488" s="347"/>
      <c r="F488" s="347"/>
      <c r="G488" s="347"/>
      <c r="H488" s="347"/>
      <c r="I488" s="347"/>
      <c r="J488" s="347"/>
    </row>
    <row r="489" s="198" customFormat="1" ht="18" customHeight="1" spans="1:10">
      <c r="A489" s="238" t="s">
        <v>456</v>
      </c>
      <c r="B489" s="353"/>
      <c r="C489" s="347"/>
      <c r="D489" s="347"/>
      <c r="E489" s="347"/>
      <c r="F489" s="347"/>
      <c r="G489" s="347"/>
      <c r="H489" s="347"/>
      <c r="I489" s="347"/>
      <c r="J489" s="347"/>
    </row>
    <row r="490" s="198" customFormat="1" ht="18" customHeight="1" spans="1:10">
      <c r="A490" s="238" t="s">
        <v>457</v>
      </c>
      <c r="B490" s="353"/>
      <c r="C490" s="347"/>
      <c r="D490" s="347"/>
      <c r="E490" s="347"/>
      <c r="F490" s="347"/>
      <c r="G490" s="347"/>
      <c r="H490" s="347"/>
      <c r="I490" s="347"/>
      <c r="J490" s="347"/>
    </row>
    <row r="491" s="198" customFormat="1" ht="18" customHeight="1" spans="1:10">
      <c r="A491" s="238" t="s">
        <v>458</v>
      </c>
      <c r="B491" s="353"/>
      <c r="C491" s="347"/>
      <c r="D491" s="347"/>
      <c r="E491" s="347"/>
      <c r="F491" s="347"/>
      <c r="G491" s="347"/>
      <c r="H491" s="347"/>
      <c r="I491" s="347"/>
      <c r="J491" s="347"/>
    </row>
    <row r="492" s="198" customFormat="1" ht="18" customHeight="1" spans="1:10">
      <c r="A492" s="238" t="s">
        <v>459</v>
      </c>
      <c r="B492" s="353"/>
      <c r="C492" s="347"/>
      <c r="D492" s="347"/>
      <c r="E492" s="347"/>
      <c r="F492" s="347"/>
      <c r="G492" s="347"/>
      <c r="H492" s="347"/>
      <c r="I492" s="347"/>
      <c r="J492" s="347"/>
    </row>
    <row r="493" s="198" customFormat="1" ht="18" customHeight="1" spans="1:10">
      <c r="A493" s="236" t="s">
        <v>460</v>
      </c>
      <c r="B493" s="353">
        <v>73</v>
      </c>
      <c r="C493" s="347"/>
      <c r="D493" s="347"/>
      <c r="E493" s="347"/>
      <c r="F493" s="347"/>
      <c r="G493" s="347"/>
      <c r="H493" s="347"/>
      <c r="I493" s="347"/>
      <c r="J493" s="347"/>
    </row>
    <row r="494" s="198" customFormat="1" ht="18" customHeight="1" spans="1:10">
      <c r="A494" s="236" t="s">
        <v>461</v>
      </c>
      <c r="B494" s="353">
        <v>73</v>
      </c>
      <c r="C494" s="347"/>
      <c r="D494" s="347"/>
      <c r="E494" s="347"/>
      <c r="F494" s="347"/>
      <c r="G494" s="347"/>
      <c r="H494" s="347"/>
      <c r="I494" s="347"/>
      <c r="J494" s="347"/>
    </row>
    <row r="495" s="198" customFormat="1" ht="18" customHeight="1" spans="1:10">
      <c r="A495" s="238" t="s">
        <v>134</v>
      </c>
      <c r="B495" s="353"/>
      <c r="C495" s="347"/>
      <c r="D495" s="347"/>
      <c r="E495" s="347"/>
      <c r="F495" s="347"/>
      <c r="G495" s="347"/>
      <c r="H495" s="347"/>
      <c r="I495" s="347"/>
      <c r="J495" s="347"/>
    </row>
    <row r="496" s="198" customFormat="1" ht="18" customHeight="1" spans="1:10">
      <c r="A496" s="238" t="s">
        <v>135</v>
      </c>
      <c r="B496" s="353"/>
      <c r="C496" s="347"/>
      <c r="D496" s="347"/>
      <c r="E496" s="347"/>
      <c r="F496" s="347"/>
      <c r="G496" s="347"/>
      <c r="H496" s="347"/>
      <c r="I496" s="347"/>
      <c r="J496" s="347"/>
    </row>
    <row r="497" s="198" customFormat="1" ht="18" customHeight="1" spans="1:10">
      <c r="A497" s="238" t="s">
        <v>136</v>
      </c>
      <c r="B497" s="353"/>
      <c r="C497" s="347"/>
      <c r="D497" s="347"/>
      <c r="E497" s="347"/>
      <c r="F497" s="347"/>
      <c r="G497" s="347"/>
      <c r="H497" s="347"/>
      <c r="I497" s="347"/>
      <c r="J497" s="347"/>
    </row>
    <row r="498" s="198" customFormat="1" ht="18" customHeight="1" spans="1:10">
      <c r="A498" s="238" t="s">
        <v>462</v>
      </c>
      <c r="B498" s="353"/>
      <c r="C498" s="347"/>
      <c r="D498" s="347"/>
      <c r="E498" s="347"/>
      <c r="F498" s="347"/>
      <c r="G498" s="347"/>
      <c r="H498" s="347"/>
      <c r="I498" s="347"/>
      <c r="J498" s="347"/>
    </row>
    <row r="499" s="198" customFormat="1" ht="18" customHeight="1" spans="1:10">
      <c r="A499" s="238" t="s">
        <v>463</v>
      </c>
      <c r="B499" s="353"/>
      <c r="C499" s="347"/>
      <c r="D499" s="347"/>
      <c r="E499" s="347"/>
      <c r="F499" s="347"/>
      <c r="G499" s="347"/>
      <c r="H499" s="347"/>
      <c r="I499" s="347"/>
      <c r="J499" s="347"/>
    </row>
    <row r="500" s="198" customFormat="1" ht="18" customHeight="1" spans="1:10">
      <c r="A500" s="238" t="s">
        <v>464</v>
      </c>
      <c r="B500" s="353"/>
      <c r="C500" s="347"/>
      <c r="D500" s="347"/>
      <c r="E500" s="347"/>
      <c r="F500" s="347"/>
      <c r="G500" s="347"/>
      <c r="H500" s="347"/>
      <c r="I500" s="347"/>
      <c r="J500" s="347"/>
    </row>
    <row r="501" s="198" customFormat="1" ht="18" customHeight="1" spans="1:10">
      <c r="A501" s="238" t="s">
        <v>465</v>
      </c>
      <c r="B501" s="353"/>
      <c r="C501" s="347"/>
      <c r="D501" s="347"/>
      <c r="E501" s="347"/>
      <c r="F501" s="347"/>
      <c r="G501" s="347"/>
      <c r="H501" s="347"/>
      <c r="I501" s="347"/>
      <c r="J501" s="347"/>
    </row>
    <row r="502" s="198" customFormat="1" ht="18" customHeight="1" spans="1:10">
      <c r="A502" s="238" t="s">
        <v>466</v>
      </c>
      <c r="B502" s="353"/>
      <c r="C502" s="347"/>
      <c r="D502" s="347"/>
      <c r="E502" s="347"/>
      <c r="F502" s="347"/>
      <c r="G502" s="347"/>
      <c r="H502" s="347"/>
      <c r="I502" s="347"/>
      <c r="J502" s="347"/>
    </row>
    <row r="503" s="198" customFormat="1" ht="18" customHeight="1" spans="1:10">
      <c r="A503" s="238" t="s">
        <v>467</v>
      </c>
      <c r="B503" s="353">
        <v>73</v>
      </c>
      <c r="C503" s="347"/>
      <c r="D503" s="347"/>
      <c r="E503" s="347"/>
      <c r="F503" s="347"/>
      <c r="G503" s="347"/>
      <c r="H503" s="347"/>
      <c r="I503" s="347"/>
      <c r="J503" s="347"/>
    </row>
    <row r="504" s="198" customFormat="1" ht="18" customHeight="1" spans="1:10">
      <c r="A504" s="238" t="s">
        <v>468</v>
      </c>
      <c r="B504" s="353"/>
      <c r="C504" s="347"/>
      <c r="D504" s="347"/>
      <c r="E504" s="347"/>
      <c r="F504" s="347"/>
      <c r="G504" s="347"/>
      <c r="H504" s="347"/>
      <c r="I504" s="347"/>
      <c r="J504" s="347"/>
    </row>
    <row r="505" s="198" customFormat="1" ht="18" customHeight="1" spans="1:10">
      <c r="A505" s="238" t="s">
        <v>469</v>
      </c>
      <c r="B505" s="353"/>
      <c r="C505" s="347"/>
      <c r="D505" s="347"/>
      <c r="E505" s="347"/>
      <c r="F505" s="347"/>
      <c r="G505" s="347"/>
      <c r="H505" s="347"/>
      <c r="I505" s="347"/>
      <c r="J505" s="347"/>
    </row>
    <row r="506" s="198" customFormat="1" ht="18" customHeight="1" spans="1:10">
      <c r="A506" s="238" t="s">
        <v>470</v>
      </c>
      <c r="B506" s="353"/>
      <c r="C506" s="347"/>
      <c r="D506" s="347"/>
      <c r="E506" s="347"/>
      <c r="F506" s="347"/>
      <c r="G506" s="347"/>
      <c r="H506" s="347"/>
      <c r="I506" s="347"/>
      <c r="J506" s="347"/>
    </row>
    <row r="507" s="198" customFormat="1" ht="18" customHeight="1" spans="1:10">
      <c r="A507" s="238" t="s">
        <v>471</v>
      </c>
      <c r="B507" s="353"/>
      <c r="C507" s="347"/>
      <c r="D507" s="347"/>
      <c r="E507" s="347"/>
      <c r="F507" s="347"/>
      <c r="G507" s="347"/>
      <c r="H507" s="347"/>
      <c r="I507" s="347"/>
      <c r="J507" s="347"/>
    </row>
    <row r="508" s="198" customFormat="1" ht="18" customHeight="1" spans="1:10">
      <c r="A508" s="238" t="s">
        <v>472</v>
      </c>
      <c r="B508" s="353"/>
      <c r="C508" s="347"/>
      <c r="D508" s="347"/>
      <c r="E508" s="347"/>
      <c r="F508" s="347"/>
      <c r="G508" s="347"/>
      <c r="H508" s="347"/>
      <c r="I508" s="347"/>
      <c r="J508" s="347"/>
    </row>
    <row r="509" s="198" customFormat="1" ht="18" customHeight="1" spans="1:10">
      <c r="A509" s="238" t="s">
        <v>473</v>
      </c>
      <c r="B509" s="353"/>
      <c r="C509" s="347"/>
      <c r="D509" s="347"/>
      <c r="E509" s="347"/>
      <c r="F509" s="347"/>
      <c r="G509" s="347"/>
      <c r="H509" s="347"/>
      <c r="I509" s="347"/>
      <c r="J509" s="347"/>
    </row>
    <row r="510" s="198" customFormat="1" ht="18" customHeight="1" spans="1:10">
      <c r="A510" s="236" t="s">
        <v>474</v>
      </c>
      <c r="B510" s="353"/>
      <c r="C510" s="347"/>
      <c r="D510" s="347"/>
      <c r="E510" s="347"/>
      <c r="F510" s="347"/>
      <c r="G510" s="347"/>
      <c r="H510" s="347"/>
      <c r="I510" s="347"/>
      <c r="J510" s="347"/>
    </row>
    <row r="511" s="198" customFormat="1" ht="18" customHeight="1" spans="1:10">
      <c r="A511" s="238" t="s">
        <v>134</v>
      </c>
      <c r="B511" s="353"/>
      <c r="C511" s="347"/>
      <c r="D511" s="347"/>
      <c r="E511" s="347"/>
      <c r="F511" s="347"/>
      <c r="G511" s="347"/>
      <c r="H511" s="347"/>
      <c r="I511" s="347"/>
      <c r="J511" s="347"/>
    </row>
    <row r="512" s="198" customFormat="1" ht="18" customHeight="1" spans="1:10">
      <c r="A512" s="238" t="s">
        <v>135</v>
      </c>
      <c r="B512" s="353"/>
      <c r="C512" s="347"/>
      <c r="D512" s="347"/>
      <c r="E512" s="347"/>
      <c r="F512" s="347"/>
      <c r="G512" s="347"/>
      <c r="H512" s="347"/>
      <c r="I512" s="347"/>
      <c r="J512" s="347"/>
    </row>
    <row r="513" s="198" customFormat="1" ht="18" customHeight="1" spans="1:10">
      <c r="A513" s="238" t="s">
        <v>136</v>
      </c>
      <c r="B513" s="353"/>
      <c r="C513" s="347"/>
      <c r="D513" s="347"/>
      <c r="E513" s="347"/>
      <c r="F513" s="347"/>
      <c r="G513" s="347"/>
      <c r="H513" s="347"/>
      <c r="I513" s="347"/>
      <c r="J513" s="347"/>
    </row>
    <row r="514" s="198" customFormat="1" ht="18" customHeight="1" spans="1:10">
      <c r="A514" s="238" t="s">
        <v>475</v>
      </c>
      <c r="B514" s="353"/>
      <c r="C514" s="347"/>
      <c r="D514" s="347"/>
      <c r="E514" s="347"/>
      <c r="F514" s="347"/>
      <c r="G514" s="347"/>
      <c r="H514" s="347"/>
      <c r="I514" s="347"/>
      <c r="J514" s="347"/>
    </row>
    <row r="515" s="198" customFormat="1" ht="18" customHeight="1" spans="1:10">
      <c r="A515" s="238" t="s">
        <v>476</v>
      </c>
      <c r="B515" s="353"/>
      <c r="C515" s="347"/>
      <c r="D515" s="347"/>
      <c r="E515" s="347"/>
      <c r="F515" s="347"/>
      <c r="G515" s="347"/>
      <c r="H515" s="347"/>
      <c r="I515" s="347"/>
      <c r="J515" s="347"/>
    </row>
    <row r="516" s="198" customFormat="1" ht="18" customHeight="1" spans="1:10">
      <c r="A516" s="238" t="s">
        <v>477</v>
      </c>
      <c r="B516" s="353"/>
      <c r="C516" s="347"/>
      <c r="D516" s="347"/>
      <c r="E516" s="347"/>
      <c r="F516" s="347"/>
      <c r="G516" s="347"/>
      <c r="H516" s="347"/>
      <c r="I516" s="347"/>
      <c r="J516" s="347"/>
    </row>
    <row r="517" s="198" customFormat="1" ht="18" customHeight="1" spans="1:10">
      <c r="A517" s="238" t="s">
        <v>478</v>
      </c>
      <c r="B517" s="353"/>
      <c r="C517" s="347"/>
      <c r="D517" s="347"/>
      <c r="E517" s="347"/>
      <c r="F517" s="347"/>
      <c r="G517" s="347"/>
      <c r="H517" s="347"/>
      <c r="I517" s="347"/>
      <c r="J517" s="347"/>
    </row>
    <row r="518" s="198" customFormat="1" ht="18" customHeight="1" spans="1:10">
      <c r="A518" s="236" t="s">
        <v>479</v>
      </c>
      <c r="B518" s="353"/>
      <c r="C518" s="347"/>
      <c r="D518" s="347"/>
      <c r="E518" s="347"/>
      <c r="F518" s="347"/>
      <c r="G518" s="347"/>
      <c r="H518" s="347"/>
      <c r="I518" s="347"/>
      <c r="J518" s="347"/>
    </row>
    <row r="519" s="198" customFormat="1" ht="18" customHeight="1" spans="1:10">
      <c r="A519" s="238" t="s">
        <v>134</v>
      </c>
      <c r="B519" s="353"/>
      <c r="C519" s="347"/>
      <c r="D519" s="347"/>
      <c r="E519" s="347"/>
      <c r="F519" s="347"/>
      <c r="G519" s="347"/>
      <c r="H519" s="347"/>
      <c r="I519" s="347"/>
      <c r="J519" s="347"/>
    </row>
    <row r="520" s="198" customFormat="1" ht="18" customHeight="1" spans="1:10">
      <c r="A520" s="238" t="s">
        <v>135</v>
      </c>
      <c r="B520" s="353"/>
      <c r="C520" s="347"/>
      <c r="D520" s="347"/>
      <c r="E520" s="347"/>
      <c r="F520" s="347"/>
      <c r="G520" s="347"/>
      <c r="H520" s="347"/>
      <c r="I520" s="347"/>
      <c r="J520" s="347"/>
    </row>
    <row r="521" s="198" customFormat="1" ht="18" customHeight="1" spans="1:10">
      <c r="A521" s="238" t="s">
        <v>136</v>
      </c>
      <c r="B521" s="353"/>
      <c r="C521" s="347"/>
      <c r="D521" s="347"/>
      <c r="E521" s="347"/>
      <c r="F521" s="347"/>
      <c r="G521" s="347"/>
      <c r="H521" s="347"/>
      <c r="I521" s="347"/>
      <c r="J521" s="347"/>
    </row>
    <row r="522" s="198" customFormat="1" ht="18" customHeight="1" spans="1:10">
      <c r="A522" s="238" t="s">
        <v>480</v>
      </c>
      <c r="B522" s="353"/>
      <c r="C522" s="347"/>
      <c r="D522" s="347"/>
      <c r="E522" s="347"/>
      <c r="F522" s="347"/>
      <c r="G522" s="347"/>
      <c r="H522" s="347"/>
      <c r="I522" s="347"/>
      <c r="J522" s="347"/>
    </row>
    <row r="523" s="198" customFormat="1" ht="18" customHeight="1" spans="1:10">
      <c r="A523" s="238" t="s">
        <v>481</v>
      </c>
      <c r="B523" s="353"/>
      <c r="C523" s="347"/>
      <c r="D523" s="347"/>
      <c r="E523" s="347"/>
      <c r="F523" s="347"/>
      <c r="G523" s="347"/>
      <c r="H523" s="347"/>
      <c r="I523" s="347"/>
      <c r="J523" s="347"/>
    </row>
    <row r="524" s="198" customFormat="1" ht="18" customHeight="1" spans="1:10">
      <c r="A524" s="238" t="s">
        <v>482</v>
      </c>
      <c r="B524" s="353"/>
      <c r="C524" s="347"/>
      <c r="D524" s="347"/>
      <c r="E524" s="347"/>
      <c r="F524" s="347"/>
      <c r="G524" s="347"/>
      <c r="H524" s="347"/>
      <c r="I524" s="347"/>
      <c r="J524" s="347"/>
    </row>
    <row r="525" s="198" customFormat="1" ht="18" customHeight="1" spans="1:10">
      <c r="A525" s="238" t="s">
        <v>483</v>
      </c>
      <c r="B525" s="353"/>
      <c r="C525" s="347"/>
      <c r="D525" s="347"/>
      <c r="E525" s="347"/>
      <c r="F525" s="347"/>
      <c r="G525" s="347"/>
      <c r="H525" s="347"/>
      <c r="I525" s="347"/>
      <c r="J525" s="347"/>
    </row>
    <row r="526" s="198" customFormat="1" ht="18" customHeight="1" spans="1:10">
      <c r="A526" s="238" t="s">
        <v>484</v>
      </c>
      <c r="B526" s="353"/>
      <c r="C526" s="347"/>
      <c r="D526" s="347"/>
      <c r="E526" s="347"/>
      <c r="F526" s="347"/>
      <c r="G526" s="347"/>
      <c r="H526" s="347"/>
      <c r="I526" s="347"/>
      <c r="J526" s="347"/>
    </row>
    <row r="527" s="198" customFormat="1" ht="18" customHeight="1" spans="1:10">
      <c r="A527" s="238" t="s">
        <v>485</v>
      </c>
      <c r="B527" s="353"/>
      <c r="C527" s="347"/>
      <c r="D527" s="347"/>
      <c r="E527" s="347"/>
      <c r="F527" s="347"/>
      <c r="G527" s="347"/>
      <c r="H527" s="347"/>
      <c r="I527" s="347"/>
      <c r="J527" s="347"/>
    </row>
    <row r="528" s="198" customFormat="1" ht="18" customHeight="1" spans="1:10">
      <c r="A528" s="238" t="s">
        <v>486</v>
      </c>
      <c r="B528" s="353"/>
      <c r="C528" s="347"/>
      <c r="D528" s="347"/>
      <c r="E528" s="347"/>
      <c r="F528" s="347"/>
      <c r="G528" s="347"/>
      <c r="H528" s="347"/>
      <c r="I528" s="347"/>
      <c r="J528" s="347"/>
    </row>
    <row r="529" s="198" customFormat="1" ht="18" customHeight="1" spans="1:10">
      <c r="A529" s="236" t="s">
        <v>487</v>
      </c>
      <c r="B529" s="353"/>
      <c r="C529" s="347"/>
      <c r="D529" s="347"/>
      <c r="E529" s="347"/>
      <c r="F529" s="347"/>
      <c r="G529" s="347"/>
      <c r="H529" s="347"/>
      <c r="I529" s="347"/>
      <c r="J529" s="347"/>
    </row>
    <row r="530" s="198" customFormat="1" ht="18" customHeight="1" spans="1:10">
      <c r="A530" s="238" t="s">
        <v>134</v>
      </c>
      <c r="B530" s="353"/>
      <c r="C530" s="347"/>
      <c r="D530" s="347"/>
      <c r="E530" s="347"/>
      <c r="F530" s="347"/>
      <c r="G530" s="347"/>
      <c r="H530" s="347"/>
      <c r="I530" s="347"/>
      <c r="J530" s="347"/>
    </row>
    <row r="531" s="198" customFormat="1" ht="18" customHeight="1" spans="1:10">
      <c r="A531" s="238" t="s">
        <v>135</v>
      </c>
      <c r="B531" s="353"/>
      <c r="C531" s="347"/>
      <c r="D531" s="347"/>
      <c r="E531" s="347"/>
      <c r="F531" s="347"/>
      <c r="G531" s="347"/>
      <c r="H531" s="347"/>
      <c r="I531" s="347"/>
      <c r="J531" s="347"/>
    </row>
    <row r="532" s="198" customFormat="1" ht="18" customHeight="1" spans="1:10">
      <c r="A532" s="238" t="s">
        <v>136</v>
      </c>
      <c r="B532" s="353"/>
      <c r="C532" s="347"/>
      <c r="D532" s="347"/>
      <c r="E532" s="347"/>
      <c r="F532" s="347"/>
      <c r="G532" s="347"/>
      <c r="H532" s="347"/>
      <c r="I532" s="347"/>
      <c r="J532" s="347"/>
    </row>
    <row r="533" s="198" customFormat="1" ht="18" customHeight="1" spans="1:10">
      <c r="A533" s="238" t="s">
        <v>488</v>
      </c>
      <c r="B533" s="353"/>
      <c r="C533" s="347"/>
      <c r="D533" s="347"/>
      <c r="E533" s="347"/>
      <c r="F533" s="347"/>
      <c r="G533" s="347"/>
      <c r="H533" s="347"/>
      <c r="I533" s="347"/>
      <c r="J533" s="347"/>
    </row>
    <row r="534" s="198" customFormat="1" ht="18" customHeight="1" spans="1:10">
      <c r="A534" s="238" t="s">
        <v>489</v>
      </c>
      <c r="B534" s="353"/>
      <c r="C534" s="347"/>
      <c r="D534" s="347"/>
      <c r="E534" s="347"/>
      <c r="F534" s="347"/>
      <c r="G534" s="347"/>
      <c r="H534" s="347"/>
      <c r="I534" s="347"/>
      <c r="J534" s="347"/>
    </row>
    <row r="535" s="198" customFormat="1" ht="18" customHeight="1" spans="1:10">
      <c r="A535" s="238" t="s">
        <v>490</v>
      </c>
      <c r="B535" s="353"/>
      <c r="C535" s="347"/>
      <c r="D535" s="347"/>
      <c r="E535" s="347"/>
      <c r="F535" s="347"/>
      <c r="G535" s="347"/>
      <c r="H535" s="347"/>
      <c r="I535" s="347"/>
      <c r="J535" s="347"/>
    </row>
    <row r="536" s="198" customFormat="1" ht="18" customHeight="1" spans="1:10">
      <c r="A536" s="238" t="s">
        <v>491</v>
      </c>
      <c r="B536" s="353"/>
      <c r="C536" s="347"/>
      <c r="D536" s="347"/>
      <c r="E536" s="347"/>
      <c r="F536" s="347"/>
      <c r="G536" s="347"/>
      <c r="H536" s="347"/>
      <c r="I536" s="347"/>
      <c r="J536" s="347"/>
    </row>
    <row r="537" s="198" customFormat="1" ht="18" customHeight="1" spans="1:10">
      <c r="A537" s="238" t="s">
        <v>492</v>
      </c>
      <c r="B537" s="353"/>
      <c r="C537" s="347"/>
      <c r="D537" s="347"/>
      <c r="E537" s="347"/>
      <c r="F537" s="347"/>
      <c r="G537" s="347"/>
      <c r="H537" s="347"/>
      <c r="I537" s="347"/>
      <c r="J537" s="347"/>
    </row>
    <row r="538" s="198" customFormat="1" ht="18" customHeight="1" spans="1:10">
      <c r="A538" s="236" t="s">
        <v>493</v>
      </c>
      <c r="B538" s="353"/>
      <c r="C538" s="347"/>
      <c r="D538" s="347"/>
      <c r="E538" s="347"/>
      <c r="F538" s="347"/>
      <c r="G538" s="347"/>
      <c r="H538" s="347"/>
      <c r="I538" s="347"/>
      <c r="J538" s="347"/>
    </row>
    <row r="539" s="198" customFormat="1" ht="18" customHeight="1" spans="1:10">
      <c r="A539" s="238" t="s">
        <v>134</v>
      </c>
      <c r="B539" s="353"/>
      <c r="C539" s="347"/>
      <c r="D539" s="347"/>
      <c r="E539" s="347"/>
      <c r="F539" s="347"/>
      <c r="G539" s="347"/>
      <c r="H539" s="347"/>
      <c r="I539" s="347"/>
      <c r="J539" s="347"/>
    </row>
    <row r="540" s="198" customFormat="1" ht="18" customHeight="1" spans="1:10">
      <c r="A540" s="238" t="s">
        <v>135</v>
      </c>
      <c r="B540" s="353"/>
      <c r="C540" s="347"/>
      <c r="D540" s="347"/>
      <c r="E540" s="347"/>
      <c r="F540" s="347"/>
      <c r="G540" s="347"/>
      <c r="H540" s="347"/>
      <c r="I540" s="347"/>
      <c r="J540" s="347"/>
    </row>
    <row r="541" s="198" customFormat="1" ht="18" customHeight="1" spans="1:10">
      <c r="A541" s="238" t="s">
        <v>136</v>
      </c>
      <c r="B541" s="353"/>
      <c r="C541" s="347"/>
      <c r="D541" s="347"/>
      <c r="E541" s="347"/>
      <c r="F541" s="347"/>
      <c r="G541" s="347"/>
      <c r="H541" s="347"/>
      <c r="I541" s="347"/>
      <c r="J541" s="347"/>
    </row>
    <row r="542" s="198" customFormat="1" ht="18" customHeight="1" spans="1:10">
      <c r="A542" s="238" t="s">
        <v>494</v>
      </c>
      <c r="B542" s="353"/>
      <c r="C542" s="347"/>
      <c r="D542" s="347"/>
      <c r="E542" s="347"/>
      <c r="F542" s="347"/>
      <c r="G542" s="347"/>
      <c r="H542" s="347"/>
      <c r="I542" s="347"/>
      <c r="J542" s="347"/>
    </row>
    <row r="543" s="198" customFormat="1" ht="18" customHeight="1" spans="1:10">
      <c r="A543" s="238" t="s">
        <v>495</v>
      </c>
      <c r="B543" s="353"/>
      <c r="C543" s="347"/>
      <c r="D543" s="347"/>
      <c r="E543" s="347"/>
      <c r="F543" s="347"/>
      <c r="G543" s="347"/>
      <c r="H543" s="347"/>
      <c r="I543" s="347"/>
      <c r="J543" s="347"/>
    </row>
    <row r="544" s="198" customFormat="1" ht="18" customHeight="1" spans="1:10">
      <c r="A544" s="238" t="s">
        <v>496</v>
      </c>
      <c r="B544" s="353"/>
      <c r="C544" s="347"/>
      <c r="D544" s="347"/>
      <c r="E544" s="347"/>
      <c r="F544" s="347"/>
      <c r="G544" s="347"/>
      <c r="H544" s="347"/>
      <c r="I544" s="347"/>
      <c r="J544" s="347"/>
    </row>
    <row r="545" s="198" customFormat="1" ht="18" customHeight="1" spans="1:10">
      <c r="A545" s="238" t="s">
        <v>497</v>
      </c>
      <c r="B545" s="353"/>
      <c r="C545" s="347"/>
      <c r="D545" s="347"/>
      <c r="E545" s="347"/>
      <c r="F545" s="347"/>
      <c r="G545" s="347"/>
      <c r="H545" s="347"/>
      <c r="I545" s="347"/>
      <c r="J545" s="347"/>
    </row>
    <row r="546" s="198" customFormat="1" ht="18" customHeight="1" spans="1:10">
      <c r="A546" s="236" t="s">
        <v>498</v>
      </c>
      <c r="B546" s="353"/>
      <c r="C546" s="347"/>
      <c r="D546" s="347"/>
      <c r="E546" s="347"/>
      <c r="F546" s="347"/>
      <c r="G546" s="347"/>
      <c r="H546" s="347"/>
      <c r="I546" s="347"/>
      <c r="J546" s="347"/>
    </row>
    <row r="547" s="198" customFormat="1" ht="18" customHeight="1" spans="1:10">
      <c r="A547" s="238" t="s">
        <v>499</v>
      </c>
      <c r="B547" s="353"/>
      <c r="C547" s="347"/>
      <c r="D547" s="347"/>
      <c r="E547" s="347"/>
      <c r="F547" s="347"/>
      <c r="G547" s="347"/>
      <c r="H547" s="347"/>
      <c r="I547" s="347"/>
      <c r="J547" s="347"/>
    </row>
    <row r="548" s="198" customFormat="1" ht="18" customHeight="1" spans="1:10">
      <c r="A548" s="238" t="s">
        <v>500</v>
      </c>
      <c r="B548" s="353"/>
      <c r="C548" s="347"/>
      <c r="D548" s="347"/>
      <c r="E548" s="347"/>
      <c r="F548" s="347"/>
      <c r="G548" s="347"/>
      <c r="H548" s="347"/>
      <c r="I548" s="347"/>
      <c r="J548" s="347"/>
    </row>
    <row r="549" s="198" customFormat="1" ht="18" customHeight="1" spans="1:10">
      <c r="A549" s="238" t="s">
        <v>501</v>
      </c>
      <c r="B549" s="353"/>
      <c r="C549" s="347"/>
      <c r="D549" s="347"/>
      <c r="E549" s="347"/>
      <c r="F549" s="347"/>
      <c r="G549" s="347"/>
      <c r="H549" s="347"/>
      <c r="I549" s="347"/>
      <c r="J549" s="347"/>
    </row>
    <row r="550" s="198" customFormat="1" ht="18" customHeight="1" spans="1:10">
      <c r="A550" s="236" t="s">
        <v>502</v>
      </c>
      <c r="B550" s="353">
        <f>B551+B580+B663+B674</f>
        <v>1113</v>
      </c>
      <c r="C550" s="347"/>
      <c r="D550" s="347"/>
      <c r="E550" s="347"/>
      <c r="F550" s="347"/>
      <c r="G550" s="347"/>
      <c r="H550" s="347"/>
      <c r="I550" s="347"/>
      <c r="J550" s="347"/>
    </row>
    <row r="551" s="198" customFormat="1" ht="18" customHeight="1" spans="1:10">
      <c r="A551" s="236" t="s">
        <v>503</v>
      </c>
      <c r="B551" s="353">
        <v>215</v>
      </c>
      <c r="C551" s="347"/>
      <c r="D551" s="347"/>
      <c r="E551" s="347"/>
      <c r="F551" s="347"/>
      <c r="G551" s="347"/>
      <c r="H551" s="347"/>
      <c r="I551" s="347"/>
      <c r="J551" s="347"/>
    </row>
    <row r="552" s="198" customFormat="1" ht="18" customHeight="1" spans="1:10">
      <c r="A552" s="238" t="s">
        <v>134</v>
      </c>
      <c r="B552" s="353"/>
      <c r="C552" s="347"/>
      <c r="D552" s="347"/>
      <c r="E552" s="347"/>
      <c r="F552" s="347"/>
      <c r="G552" s="347"/>
      <c r="H552" s="347"/>
      <c r="I552" s="347"/>
      <c r="J552" s="347"/>
    </row>
    <row r="553" s="198" customFormat="1" ht="18" customHeight="1" spans="1:10">
      <c r="A553" s="238" t="s">
        <v>135</v>
      </c>
      <c r="B553" s="353"/>
      <c r="C553" s="347"/>
      <c r="D553" s="347"/>
      <c r="E553" s="347"/>
      <c r="F553" s="347"/>
      <c r="G553" s="347"/>
      <c r="H553" s="347"/>
      <c r="I553" s="347"/>
      <c r="J553" s="347"/>
    </row>
    <row r="554" s="198" customFormat="1" ht="18" customHeight="1" spans="1:10">
      <c r="A554" s="238" t="s">
        <v>136</v>
      </c>
      <c r="B554" s="353"/>
      <c r="C554" s="347"/>
      <c r="D554" s="347"/>
      <c r="E554" s="347"/>
      <c r="F554" s="347"/>
      <c r="G554" s="347"/>
      <c r="H554" s="347"/>
      <c r="I554" s="347"/>
      <c r="J554" s="347"/>
    </row>
    <row r="555" s="198" customFormat="1" ht="18" customHeight="1" spans="1:10">
      <c r="A555" s="238" t="s">
        <v>504</v>
      </c>
      <c r="B555" s="353"/>
      <c r="C555" s="347"/>
      <c r="D555" s="347"/>
      <c r="E555" s="347"/>
      <c r="F555" s="347"/>
      <c r="G555" s="347"/>
      <c r="H555" s="347"/>
      <c r="I555" s="347"/>
      <c r="J555" s="347"/>
    </row>
    <row r="556" s="198" customFormat="1" ht="18" customHeight="1" spans="1:10">
      <c r="A556" s="238" t="s">
        <v>505</v>
      </c>
      <c r="B556" s="353"/>
      <c r="C556" s="347"/>
      <c r="D556" s="347"/>
      <c r="E556" s="347"/>
      <c r="F556" s="347"/>
      <c r="G556" s="347"/>
      <c r="H556" s="347"/>
      <c r="I556" s="347"/>
      <c r="J556" s="347"/>
    </row>
    <row r="557" s="198" customFormat="1" ht="18" customHeight="1" spans="1:10">
      <c r="A557" s="238" t="s">
        <v>506</v>
      </c>
      <c r="B557" s="353"/>
      <c r="C557" s="347"/>
      <c r="D557" s="347"/>
      <c r="E557" s="347"/>
      <c r="F557" s="347"/>
      <c r="G557" s="347"/>
      <c r="H557" s="347"/>
      <c r="I557" s="347"/>
      <c r="J557" s="347"/>
    </row>
    <row r="558" s="198" customFormat="1" ht="18" customHeight="1" spans="1:10">
      <c r="A558" s="238" t="s">
        <v>507</v>
      </c>
      <c r="B558" s="353"/>
      <c r="C558" s="347"/>
      <c r="D558" s="347"/>
      <c r="E558" s="347"/>
      <c r="F558" s="347"/>
      <c r="G558" s="347"/>
      <c r="H558" s="347"/>
      <c r="I558" s="347"/>
      <c r="J558" s="347"/>
    </row>
    <row r="559" s="198" customFormat="1" ht="18" customHeight="1" spans="1:10">
      <c r="A559" s="238" t="s">
        <v>175</v>
      </c>
      <c r="B559" s="353"/>
      <c r="C559" s="347"/>
      <c r="D559" s="347"/>
      <c r="E559" s="347"/>
      <c r="F559" s="347"/>
      <c r="G559" s="347"/>
      <c r="H559" s="347"/>
      <c r="I559" s="347"/>
      <c r="J559" s="347"/>
    </row>
    <row r="560" s="198" customFormat="1" ht="18" customHeight="1" spans="1:10">
      <c r="A560" s="238" t="s">
        <v>508</v>
      </c>
      <c r="B560" s="353"/>
      <c r="C560" s="347"/>
      <c r="D560" s="347"/>
      <c r="E560" s="347"/>
      <c r="F560" s="347"/>
      <c r="G560" s="347"/>
      <c r="H560" s="347"/>
      <c r="I560" s="347"/>
      <c r="J560" s="347"/>
    </row>
    <row r="561" s="198" customFormat="1" ht="18" customHeight="1" spans="1:10">
      <c r="A561" s="238" t="s">
        <v>509</v>
      </c>
      <c r="B561" s="353"/>
      <c r="C561" s="347"/>
      <c r="D561" s="347"/>
      <c r="E561" s="347"/>
      <c r="F561" s="347"/>
      <c r="G561" s="347"/>
      <c r="H561" s="347"/>
      <c r="I561" s="347"/>
      <c r="J561" s="347"/>
    </row>
    <row r="562" s="198" customFormat="1" ht="18" customHeight="1" spans="1:10">
      <c r="A562" s="238" t="s">
        <v>510</v>
      </c>
      <c r="B562" s="353"/>
      <c r="C562" s="347"/>
      <c r="D562" s="347"/>
      <c r="E562" s="347"/>
      <c r="F562" s="347"/>
      <c r="G562" s="347"/>
      <c r="H562" s="347"/>
      <c r="I562" s="347"/>
      <c r="J562" s="347"/>
    </row>
    <row r="563" s="198" customFormat="1" ht="18" customHeight="1" spans="1:10">
      <c r="A563" s="238" t="s">
        <v>511</v>
      </c>
      <c r="B563" s="353"/>
      <c r="C563" s="347"/>
      <c r="D563" s="347"/>
      <c r="E563" s="347"/>
      <c r="F563" s="347"/>
      <c r="G563" s="347"/>
      <c r="H563" s="347"/>
      <c r="I563" s="347"/>
      <c r="J563" s="347"/>
    </row>
    <row r="564" s="198" customFormat="1" ht="18" customHeight="1" spans="1:10">
      <c r="A564" s="238" t="s">
        <v>512</v>
      </c>
      <c r="B564" s="353"/>
      <c r="C564" s="347"/>
      <c r="D564" s="347"/>
      <c r="E564" s="347"/>
      <c r="F564" s="347"/>
      <c r="G564" s="347"/>
      <c r="H564" s="347"/>
      <c r="I564" s="347"/>
      <c r="J564" s="347"/>
    </row>
    <row r="565" s="198" customFormat="1" ht="18" customHeight="1" spans="1:10">
      <c r="A565" s="238" t="s">
        <v>513</v>
      </c>
      <c r="B565" s="353"/>
      <c r="C565" s="347"/>
      <c r="D565" s="347"/>
      <c r="E565" s="347"/>
      <c r="F565" s="347"/>
      <c r="G565" s="347"/>
      <c r="H565" s="347"/>
      <c r="I565" s="347"/>
      <c r="J565" s="347"/>
    </row>
    <row r="566" s="198" customFormat="1" ht="18" customHeight="1" spans="1:10">
      <c r="A566" s="238" t="s">
        <v>514</v>
      </c>
      <c r="B566" s="353"/>
      <c r="C566" s="347"/>
      <c r="D566" s="347"/>
      <c r="E566" s="347"/>
      <c r="F566" s="347"/>
      <c r="G566" s="347"/>
      <c r="H566" s="347"/>
      <c r="I566" s="347"/>
      <c r="J566" s="347"/>
    </row>
    <row r="567" s="198" customFormat="1" ht="18" customHeight="1" spans="1:10">
      <c r="A567" s="238" t="s">
        <v>515</v>
      </c>
      <c r="B567" s="353"/>
      <c r="C567" s="347"/>
      <c r="D567" s="347"/>
      <c r="E567" s="347"/>
      <c r="F567" s="347"/>
      <c r="G567" s="347"/>
      <c r="H567" s="347"/>
      <c r="I567" s="347"/>
      <c r="J567" s="347"/>
    </row>
    <row r="568" s="198" customFormat="1" ht="18" customHeight="1" spans="1:10">
      <c r="A568" s="238" t="s">
        <v>143</v>
      </c>
      <c r="B568" s="353"/>
      <c r="C568" s="347"/>
      <c r="D568" s="347"/>
      <c r="E568" s="347"/>
      <c r="F568" s="347"/>
      <c r="G568" s="347"/>
      <c r="H568" s="347"/>
      <c r="I568" s="347"/>
      <c r="J568" s="347"/>
    </row>
    <row r="569" s="198" customFormat="1" ht="18" customHeight="1" spans="1:10">
      <c r="A569" s="238" t="s">
        <v>516</v>
      </c>
      <c r="B569" s="353">
        <v>215</v>
      </c>
      <c r="C569" s="347"/>
      <c r="D569" s="347"/>
      <c r="E569" s="347"/>
      <c r="F569" s="347"/>
      <c r="G569" s="347"/>
      <c r="H569" s="347"/>
      <c r="I569" s="347"/>
      <c r="J569" s="347"/>
    </row>
    <row r="570" s="198" customFormat="1" ht="18" customHeight="1" spans="1:10">
      <c r="A570" s="236" t="s">
        <v>517</v>
      </c>
      <c r="B570" s="353"/>
      <c r="C570" s="347"/>
      <c r="D570" s="347"/>
      <c r="E570" s="347"/>
      <c r="F570" s="347"/>
      <c r="G570" s="347"/>
      <c r="H570" s="347"/>
      <c r="I570" s="347"/>
      <c r="J570" s="347"/>
    </row>
    <row r="571" s="198" customFormat="1" ht="18" customHeight="1" spans="1:10">
      <c r="A571" s="238" t="s">
        <v>134</v>
      </c>
      <c r="B571" s="353"/>
      <c r="C571" s="347"/>
      <c r="D571" s="347"/>
      <c r="E571" s="347"/>
      <c r="F571" s="347"/>
      <c r="G571" s="347"/>
      <c r="H571" s="347"/>
      <c r="I571" s="347"/>
      <c r="J571" s="347"/>
    </row>
    <row r="572" s="198" customFormat="1" ht="18" customHeight="1" spans="1:10">
      <c r="A572" s="238" t="s">
        <v>135</v>
      </c>
      <c r="B572" s="353"/>
      <c r="C572" s="347"/>
      <c r="D572" s="347"/>
      <c r="E572" s="347"/>
      <c r="F572" s="347"/>
      <c r="G572" s="347"/>
      <c r="H572" s="347"/>
      <c r="I572" s="347"/>
      <c r="J572" s="347"/>
    </row>
    <row r="573" s="198" customFormat="1" ht="18" customHeight="1" spans="1:10">
      <c r="A573" s="238" t="s">
        <v>136</v>
      </c>
      <c r="B573" s="353"/>
      <c r="C573" s="347"/>
      <c r="D573" s="347"/>
      <c r="E573" s="347"/>
      <c r="F573" s="347"/>
      <c r="G573" s="347"/>
      <c r="H573" s="347"/>
      <c r="I573" s="347"/>
      <c r="J573" s="347"/>
    </row>
    <row r="574" s="198" customFormat="1" ht="18" customHeight="1" spans="1:10">
      <c r="A574" s="238" t="s">
        <v>518</v>
      </c>
      <c r="B574" s="353"/>
      <c r="C574" s="347"/>
      <c r="D574" s="347"/>
      <c r="E574" s="347"/>
      <c r="F574" s="347"/>
      <c r="G574" s="347"/>
      <c r="H574" s="347"/>
      <c r="I574" s="347"/>
      <c r="J574" s="347"/>
    </row>
    <row r="575" s="198" customFormat="1" ht="18" customHeight="1" spans="1:10">
      <c r="A575" s="238" t="s">
        <v>519</v>
      </c>
      <c r="B575" s="353"/>
      <c r="C575" s="347"/>
      <c r="D575" s="347"/>
      <c r="E575" s="347"/>
      <c r="F575" s="347"/>
      <c r="G575" s="347"/>
      <c r="H575" s="347"/>
      <c r="I575" s="347"/>
      <c r="J575" s="347"/>
    </row>
    <row r="576" s="198" customFormat="1" ht="18" customHeight="1" spans="1:10">
      <c r="A576" s="238" t="s">
        <v>520</v>
      </c>
      <c r="B576" s="353"/>
      <c r="C576" s="347"/>
      <c r="D576" s="347"/>
      <c r="E576" s="347"/>
      <c r="F576" s="347"/>
      <c r="G576" s="347"/>
      <c r="H576" s="347"/>
      <c r="I576" s="347"/>
      <c r="J576" s="347"/>
    </row>
    <row r="577" s="198" customFormat="1" ht="18" customHeight="1" spans="1:10">
      <c r="A577" s="238" t="s">
        <v>521</v>
      </c>
      <c r="B577" s="353"/>
      <c r="C577" s="347"/>
      <c r="D577" s="347"/>
      <c r="E577" s="347"/>
      <c r="F577" s="347"/>
      <c r="G577" s="347"/>
      <c r="H577" s="347"/>
      <c r="I577" s="347"/>
      <c r="J577" s="347"/>
    </row>
    <row r="578" s="198" customFormat="1" ht="18" customHeight="1" spans="1:10">
      <c r="A578" s="236" t="s">
        <v>522</v>
      </c>
      <c r="B578" s="353"/>
      <c r="C578" s="347"/>
      <c r="D578" s="347"/>
      <c r="E578" s="347"/>
      <c r="F578" s="347"/>
      <c r="G578" s="347"/>
      <c r="H578" s="347"/>
      <c r="I578" s="347"/>
      <c r="J578" s="347"/>
    </row>
    <row r="579" s="198" customFormat="1" ht="18" customHeight="1" spans="1:10">
      <c r="A579" s="238" t="s">
        <v>523</v>
      </c>
      <c r="B579" s="353"/>
      <c r="C579" s="347"/>
      <c r="D579" s="347"/>
      <c r="E579" s="347"/>
      <c r="F579" s="347"/>
      <c r="G579" s="347"/>
      <c r="H579" s="347"/>
      <c r="I579" s="347"/>
      <c r="J579" s="347"/>
    </row>
    <row r="580" s="198" customFormat="1" ht="18" customHeight="1" spans="1:10">
      <c r="A580" s="236" t="s">
        <v>524</v>
      </c>
      <c r="B580" s="353">
        <v>773</v>
      </c>
      <c r="C580" s="347"/>
      <c r="D580" s="347"/>
      <c r="E580" s="347"/>
      <c r="F580" s="347"/>
      <c r="G580" s="347"/>
      <c r="H580" s="347"/>
      <c r="I580" s="347"/>
      <c r="J580" s="347"/>
    </row>
    <row r="581" s="198" customFormat="1" ht="18" customHeight="1" spans="1:10">
      <c r="A581" s="238" t="s">
        <v>525</v>
      </c>
      <c r="B581" s="353">
        <v>11</v>
      </c>
      <c r="C581" s="347"/>
      <c r="D581" s="347"/>
      <c r="E581" s="347"/>
      <c r="F581" s="347"/>
      <c r="G581" s="347"/>
      <c r="H581" s="347"/>
      <c r="I581" s="347"/>
      <c r="J581" s="347"/>
    </row>
    <row r="582" s="198" customFormat="1" ht="18" customHeight="1" spans="1:10">
      <c r="A582" s="238" t="s">
        <v>526</v>
      </c>
      <c r="B582" s="353"/>
      <c r="C582" s="347"/>
      <c r="D582" s="347"/>
      <c r="E582" s="347"/>
      <c r="F582" s="347"/>
      <c r="G582" s="347"/>
      <c r="H582" s="347"/>
      <c r="I582" s="347"/>
      <c r="J582" s="347"/>
    </row>
    <row r="583" s="198" customFormat="1" ht="18" customHeight="1" spans="1:10">
      <c r="A583" s="238" t="s">
        <v>527</v>
      </c>
      <c r="B583" s="353"/>
      <c r="C583" s="347"/>
      <c r="D583" s="347"/>
      <c r="E583" s="347"/>
      <c r="F583" s="347"/>
      <c r="G583" s="347"/>
      <c r="H583" s="347"/>
      <c r="I583" s="347"/>
      <c r="J583" s="347"/>
    </row>
    <row r="584" s="198" customFormat="1" ht="18" customHeight="1" spans="1:10">
      <c r="A584" s="238" t="s">
        <v>528</v>
      </c>
      <c r="B584" s="353">
        <v>307</v>
      </c>
      <c r="C584" s="347"/>
      <c r="D584" s="347"/>
      <c r="E584" s="347"/>
      <c r="F584" s="347"/>
      <c r="G584" s="347"/>
      <c r="H584" s="347"/>
      <c r="I584" s="347"/>
      <c r="J584" s="347"/>
    </row>
    <row r="585" s="198" customFormat="1" ht="18" customHeight="1" spans="1:10">
      <c r="A585" s="238" t="s">
        <v>529</v>
      </c>
      <c r="B585" s="353">
        <v>154</v>
      </c>
      <c r="C585" s="347"/>
      <c r="D585" s="347"/>
      <c r="E585" s="347"/>
      <c r="F585" s="347"/>
      <c r="G585" s="347"/>
      <c r="H585" s="347"/>
      <c r="I585" s="347"/>
      <c r="J585" s="347"/>
    </row>
    <row r="586" s="198" customFormat="1" ht="18" customHeight="1" spans="1:10">
      <c r="A586" s="238" t="s">
        <v>530</v>
      </c>
      <c r="B586" s="353"/>
      <c r="C586" s="347"/>
      <c r="D586" s="347"/>
      <c r="E586" s="347"/>
      <c r="F586" s="347"/>
      <c r="G586" s="347"/>
      <c r="H586" s="347"/>
      <c r="I586" s="347"/>
      <c r="J586" s="347"/>
    </row>
    <row r="587" s="198" customFormat="1" ht="18" customHeight="1" spans="1:10">
      <c r="A587" s="238" t="s">
        <v>531</v>
      </c>
      <c r="B587" s="353"/>
      <c r="C587" s="347"/>
      <c r="D587" s="347"/>
      <c r="E587" s="347"/>
      <c r="F587" s="347"/>
      <c r="G587" s="347"/>
      <c r="H587" s="347"/>
      <c r="I587" s="347"/>
      <c r="J587" s="347"/>
    </row>
    <row r="588" s="198" customFormat="1" ht="18" customHeight="1" spans="1:10">
      <c r="A588" s="238" t="s">
        <v>532</v>
      </c>
      <c r="B588" s="353">
        <v>301</v>
      </c>
      <c r="C588" s="347"/>
      <c r="D588" s="347"/>
      <c r="E588" s="347"/>
      <c r="F588" s="347"/>
      <c r="G588" s="347"/>
      <c r="H588" s="347"/>
      <c r="I588" s="347"/>
      <c r="J588" s="347"/>
    </row>
    <row r="589" s="198" customFormat="1" ht="18" customHeight="1" spans="1:10">
      <c r="A589" s="236" t="s">
        <v>533</v>
      </c>
      <c r="B589" s="353"/>
      <c r="C589" s="347"/>
      <c r="D589" s="347"/>
      <c r="E589" s="347"/>
      <c r="F589" s="347"/>
      <c r="G589" s="347"/>
      <c r="H589" s="347"/>
      <c r="I589" s="347"/>
      <c r="J589" s="347"/>
    </row>
    <row r="590" s="198" customFormat="1" ht="18" customHeight="1" spans="1:10">
      <c r="A590" s="238" t="s">
        <v>534</v>
      </c>
      <c r="B590" s="353"/>
      <c r="C590" s="347"/>
      <c r="D590" s="347"/>
      <c r="E590" s="347"/>
      <c r="F590" s="347"/>
      <c r="G590" s="347"/>
      <c r="H590" s="347"/>
      <c r="I590" s="347"/>
      <c r="J590" s="347"/>
    </row>
    <row r="591" s="198" customFormat="1" ht="18" customHeight="1" spans="1:10">
      <c r="A591" s="238" t="s">
        <v>535</v>
      </c>
      <c r="B591" s="353"/>
      <c r="C591" s="347"/>
      <c r="D591" s="347"/>
      <c r="E591" s="347"/>
      <c r="F591" s="347"/>
      <c r="G591" s="347"/>
      <c r="H591" s="347"/>
      <c r="I591" s="347"/>
      <c r="J591" s="347"/>
    </row>
    <row r="592" s="198" customFormat="1" ht="18" customHeight="1" spans="1:10">
      <c r="A592" s="238" t="s">
        <v>536</v>
      </c>
      <c r="B592" s="353"/>
      <c r="C592" s="347"/>
      <c r="D592" s="347"/>
      <c r="E592" s="347"/>
      <c r="F592" s="347"/>
      <c r="G592" s="347"/>
      <c r="H592" s="347"/>
      <c r="I592" s="347"/>
      <c r="J592" s="347"/>
    </row>
    <row r="593" s="198" customFormat="1" ht="18" customHeight="1" spans="1:10">
      <c r="A593" s="236" t="s">
        <v>537</v>
      </c>
      <c r="B593" s="353"/>
      <c r="C593" s="347"/>
      <c r="D593" s="347"/>
      <c r="E593" s="347"/>
      <c r="F593" s="347"/>
      <c r="G593" s="347"/>
      <c r="H593" s="347"/>
      <c r="I593" s="347"/>
      <c r="J593" s="347"/>
    </row>
    <row r="594" s="198" customFormat="1" ht="18" customHeight="1" spans="1:10">
      <c r="A594" s="238" t="s">
        <v>538</v>
      </c>
      <c r="B594" s="353"/>
      <c r="C594" s="347"/>
      <c r="D594" s="347"/>
      <c r="E594" s="347"/>
      <c r="F594" s="347"/>
      <c r="G594" s="347"/>
      <c r="H594" s="347"/>
      <c r="I594" s="347"/>
      <c r="J594" s="347"/>
    </row>
    <row r="595" s="198" customFormat="1" ht="18" customHeight="1" spans="1:10">
      <c r="A595" s="238" t="s">
        <v>539</v>
      </c>
      <c r="B595" s="353"/>
      <c r="C595" s="347"/>
      <c r="D595" s="347"/>
      <c r="E595" s="347"/>
      <c r="F595" s="347"/>
      <c r="G595" s="347"/>
      <c r="H595" s="347"/>
      <c r="I595" s="347"/>
      <c r="J595" s="347"/>
    </row>
    <row r="596" s="198" customFormat="1" ht="18" customHeight="1" spans="1:10">
      <c r="A596" s="238" t="s">
        <v>540</v>
      </c>
      <c r="B596" s="353"/>
      <c r="C596" s="347"/>
      <c r="D596" s="347"/>
      <c r="E596" s="347"/>
      <c r="F596" s="347"/>
      <c r="G596" s="347"/>
      <c r="H596" s="347"/>
      <c r="I596" s="347"/>
      <c r="J596" s="347"/>
    </row>
    <row r="597" s="198" customFormat="1" ht="18" customHeight="1" spans="1:10">
      <c r="A597" s="238" t="s">
        <v>541</v>
      </c>
      <c r="B597" s="353"/>
      <c r="C597" s="347"/>
      <c r="D597" s="347"/>
      <c r="E597" s="347"/>
      <c r="F597" s="347"/>
      <c r="G597" s="347"/>
      <c r="H597" s="347"/>
      <c r="I597" s="347"/>
      <c r="J597" s="347"/>
    </row>
    <row r="598" s="198" customFormat="1" ht="18" customHeight="1" spans="1:10">
      <c r="A598" s="238" t="s">
        <v>542</v>
      </c>
      <c r="B598" s="353"/>
      <c r="C598" s="347"/>
      <c r="D598" s="347"/>
      <c r="E598" s="347"/>
      <c r="F598" s="347"/>
      <c r="G598" s="347"/>
      <c r="H598" s="347"/>
      <c r="I598" s="347"/>
      <c r="J598" s="347"/>
    </row>
    <row r="599" s="198" customFormat="1" ht="18" customHeight="1" spans="1:10">
      <c r="A599" s="238" t="s">
        <v>543</v>
      </c>
      <c r="B599" s="353"/>
      <c r="C599" s="347"/>
      <c r="D599" s="347"/>
      <c r="E599" s="347"/>
      <c r="F599" s="347"/>
      <c r="G599" s="347"/>
      <c r="H599" s="347"/>
      <c r="I599" s="347"/>
      <c r="J599" s="347"/>
    </row>
    <row r="600" s="198" customFormat="1" ht="18" customHeight="1" spans="1:10">
      <c r="A600" s="238" t="s">
        <v>544</v>
      </c>
      <c r="B600" s="353"/>
      <c r="C600" s="347"/>
      <c r="D600" s="347"/>
      <c r="E600" s="347"/>
      <c r="F600" s="347"/>
      <c r="G600" s="347"/>
      <c r="H600" s="347"/>
      <c r="I600" s="347"/>
      <c r="J600" s="347"/>
    </row>
    <row r="601" s="198" customFormat="1" ht="18" customHeight="1" spans="1:10">
      <c r="A601" s="238" t="s">
        <v>545</v>
      </c>
      <c r="B601" s="353"/>
      <c r="C601" s="347"/>
      <c r="D601" s="347"/>
      <c r="E601" s="347"/>
      <c r="F601" s="347"/>
      <c r="G601" s="347"/>
      <c r="H601" s="347"/>
      <c r="I601" s="347"/>
      <c r="J601" s="347"/>
    </row>
    <row r="602" s="198" customFormat="1" ht="18" customHeight="1" spans="1:10">
      <c r="A602" s="238" t="s">
        <v>546</v>
      </c>
      <c r="B602" s="353"/>
      <c r="C602" s="347"/>
      <c r="D602" s="347"/>
      <c r="E602" s="347"/>
      <c r="F602" s="347"/>
      <c r="G602" s="347"/>
      <c r="H602" s="347"/>
      <c r="I602" s="347"/>
      <c r="J602" s="347"/>
    </row>
    <row r="603" s="198" customFormat="1" ht="18" customHeight="1" spans="1:10">
      <c r="A603" s="236" t="s">
        <v>547</v>
      </c>
      <c r="B603" s="353"/>
      <c r="C603" s="347"/>
      <c r="D603" s="347"/>
      <c r="E603" s="347"/>
      <c r="F603" s="347"/>
      <c r="G603" s="347"/>
      <c r="H603" s="347"/>
      <c r="I603" s="347"/>
      <c r="J603" s="347"/>
    </row>
    <row r="604" s="198" customFormat="1" ht="18" customHeight="1" spans="1:10">
      <c r="A604" s="238" t="s">
        <v>548</v>
      </c>
      <c r="B604" s="353"/>
      <c r="C604" s="347"/>
      <c r="D604" s="347"/>
      <c r="E604" s="347"/>
      <c r="F604" s="347"/>
      <c r="G604" s="347"/>
      <c r="H604" s="347"/>
      <c r="I604" s="347"/>
      <c r="J604" s="347"/>
    </row>
    <row r="605" s="198" customFormat="1" ht="18" customHeight="1" spans="1:10">
      <c r="A605" s="238" t="s">
        <v>549</v>
      </c>
      <c r="B605" s="353"/>
      <c r="C605" s="347"/>
      <c r="D605" s="347"/>
      <c r="E605" s="347"/>
      <c r="F605" s="347"/>
      <c r="G605" s="347"/>
      <c r="H605" s="347"/>
      <c r="I605" s="347"/>
      <c r="J605" s="347"/>
    </row>
    <row r="606" s="198" customFormat="1" ht="18" customHeight="1" spans="1:10">
      <c r="A606" s="238" t="s">
        <v>550</v>
      </c>
      <c r="B606" s="353"/>
      <c r="C606" s="347"/>
      <c r="D606" s="347"/>
      <c r="E606" s="347"/>
      <c r="F606" s="347"/>
      <c r="G606" s="347"/>
      <c r="H606" s="347"/>
      <c r="I606" s="347"/>
      <c r="J606" s="347"/>
    </row>
    <row r="607" s="198" customFormat="1" ht="18" customHeight="1" spans="1:10">
      <c r="A607" s="238" t="s">
        <v>551</v>
      </c>
      <c r="B607" s="353"/>
      <c r="C607" s="347"/>
      <c r="D607" s="347"/>
      <c r="E607" s="347"/>
      <c r="F607" s="347"/>
      <c r="G607" s="347"/>
      <c r="H607" s="347"/>
      <c r="I607" s="347"/>
      <c r="J607" s="347"/>
    </row>
    <row r="608" s="198" customFormat="1" ht="18" customHeight="1" spans="1:10">
      <c r="A608" s="238" t="s">
        <v>552</v>
      </c>
      <c r="B608" s="353"/>
      <c r="C608" s="347"/>
      <c r="D608" s="347"/>
      <c r="E608" s="347"/>
      <c r="F608" s="347"/>
      <c r="G608" s="347"/>
      <c r="H608" s="347"/>
      <c r="I608" s="347"/>
      <c r="J608" s="347"/>
    </row>
    <row r="609" s="198" customFormat="1" ht="18" customHeight="1" spans="1:10">
      <c r="A609" s="238" t="s">
        <v>553</v>
      </c>
      <c r="B609" s="353"/>
      <c r="C609" s="347"/>
      <c r="D609" s="347"/>
      <c r="E609" s="347"/>
      <c r="F609" s="347"/>
      <c r="G609" s="347"/>
      <c r="H609" s="347"/>
      <c r="I609" s="347"/>
      <c r="J609" s="347"/>
    </row>
    <row r="610" s="198" customFormat="1" ht="18" customHeight="1" spans="1:10">
      <c r="A610" s="238" t="s">
        <v>554</v>
      </c>
      <c r="B610" s="353"/>
      <c r="C610" s="347"/>
      <c r="D610" s="347"/>
      <c r="E610" s="347"/>
      <c r="F610" s="347"/>
      <c r="G610" s="347"/>
      <c r="H610" s="347"/>
      <c r="I610" s="347"/>
      <c r="J610" s="347"/>
    </row>
    <row r="611" s="198" customFormat="1" ht="18" customHeight="1" spans="1:10">
      <c r="A611" s="236" t="s">
        <v>555</v>
      </c>
      <c r="B611" s="353"/>
      <c r="C611" s="347"/>
      <c r="D611" s="347"/>
      <c r="E611" s="347"/>
      <c r="F611" s="347"/>
      <c r="G611" s="347"/>
      <c r="H611" s="347"/>
      <c r="I611" s="347"/>
      <c r="J611" s="347"/>
    </row>
    <row r="612" s="198" customFormat="1" ht="18" customHeight="1" spans="1:10">
      <c r="A612" s="238" t="s">
        <v>556</v>
      </c>
      <c r="B612" s="353"/>
      <c r="C612" s="347"/>
      <c r="D612" s="347"/>
      <c r="E612" s="347"/>
      <c r="F612" s="347"/>
      <c r="G612" s="347"/>
      <c r="H612" s="347"/>
      <c r="I612" s="347"/>
      <c r="J612" s="347"/>
    </row>
    <row r="613" s="198" customFormat="1" ht="18" customHeight="1" spans="1:10">
      <c r="A613" s="238" t="s">
        <v>557</v>
      </c>
      <c r="B613" s="353"/>
      <c r="C613" s="347"/>
      <c r="D613" s="347"/>
      <c r="E613" s="347"/>
      <c r="F613" s="347"/>
      <c r="G613" s="347"/>
      <c r="H613" s="347"/>
      <c r="I613" s="347"/>
      <c r="J613" s="347"/>
    </row>
    <row r="614" s="198" customFormat="1" ht="18" customHeight="1" spans="1:10">
      <c r="A614" s="238" t="s">
        <v>558</v>
      </c>
      <c r="B614" s="353"/>
      <c r="C614" s="347"/>
      <c r="D614" s="347"/>
      <c r="E614" s="347"/>
      <c r="F614" s="347"/>
      <c r="G614" s="347"/>
      <c r="H614" s="347"/>
      <c r="I614" s="347"/>
      <c r="J614" s="347"/>
    </row>
    <row r="615" s="198" customFormat="1" ht="18" customHeight="1" spans="1:10">
      <c r="A615" s="238" t="s">
        <v>559</v>
      </c>
      <c r="B615" s="353"/>
      <c r="C615" s="347"/>
      <c r="D615" s="347"/>
      <c r="E615" s="347"/>
      <c r="F615" s="347"/>
      <c r="G615" s="347"/>
      <c r="H615" s="347"/>
      <c r="I615" s="347"/>
      <c r="J615" s="347"/>
    </row>
    <row r="616" s="198" customFormat="1" ht="18" customHeight="1" spans="1:10">
      <c r="A616" s="238" t="s">
        <v>560</v>
      </c>
      <c r="B616" s="353"/>
      <c r="C616" s="347"/>
      <c r="D616" s="347"/>
      <c r="E616" s="347"/>
      <c r="F616" s="347"/>
      <c r="G616" s="347"/>
      <c r="H616" s="347"/>
      <c r="I616" s="347"/>
      <c r="J616" s="347"/>
    </row>
    <row r="617" s="198" customFormat="1" ht="18" customHeight="1" spans="1:10">
      <c r="A617" s="238" t="s">
        <v>561</v>
      </c>
      <c r="B617" s="353"/>
      <c r="C617" s="347"/>
      <c r="D617" s="347"/>
      <c r="E617" s="347"/>
      <c r="F617" s="347"/>
      <c r="G617" s="347"/>
      <c r="H617" s="347"/>
      <c r="I617" s="347"/>
      <c r="J617" s="347"/>
    </row>
    <row r="618" s="198" customFormat="1" ht="18" customHeight="1" spans="1:10">
      <c r="A618" s="236" t="s">
        <v>562</v>
      </c>
      <c r="B618" s="353"/>
      <c r="C618" s="347"/>
      <c r="D618" s="347"/>
      <c r="E618" s="347"/>
      <c r="F618" s="347"/>
      <c r="G618" s="347"/>
      <c r="H618" s="347"/>
      <c r="I618" s="347"/>
      <c r="J618" s="347"/>
    </row>
    <row r="619" s="198" customFormat="1" ht="18" customHeight="1" spans="1:10">
      <c r="A619" s="238" t="s">
        <v>563</v>
      </c>
      <c r="B619" s="353"/>
      <c r="C619" s="347"/>
      <c r="D619" s="347"/>
      <c r="E619" s="347"/>
      <c r="F619" s="347"/>
      <c r="G619" s="347"/>
      <c r="H619" s="347"/>
      <c r="I619" s="347"/>
      <c r="J619" s="347"/>
    </row>
    <row r="620" s="198" customFormat="1" ht="18" customHeight="1" spans="1:10">
      <c r="A620" s="238" t="s">
        <v>564</v>
      </c>
      <c r="B620" s="353"/>
      <c r="C620" s="347"/>
      <c r="D620" s="347"/>
      <c r="E620" s="347"/>
      <c r="F620" s="347"/>
      <c r="G620" s="347"/>
      <c r="H620" s="347"/>
      <c r="I620" s="347"/>
      <c r="J620" s="347"/>
    </row>
    <row r="621" s="198" customFormat="1" ht="18" customHeight="1" spans="1:10">
      <c r="A621" s="238" t="s">
        <v>565</v>
      </c>
      <c r="B621" s="353"/>
      <c r="C621" s="347"/>
      <c r="D621" s="347"/>
      <c r="E621" s="347"/>
      <c r="F621" s="347"/>
      <c r="G621" s="347"/>
      <c r="H621" s="347"/>
      <c r="I621" s="347"/>
      <c r="J621" s="347"/>
    </row>
    <row r="622" s="198" customFormat="1" ht="18" customHeight="1" spans="1:10">
      <c r="A622" s="238" t="s">
        <v>566</v>
      </c>
      <c r="B622" s="353"/>
      <c r="C622" s="347"/>
      <c r="D622" s="347"/>
      <c r="E622" s="347"/>
      <c r="F622" s="347"/>
      <c r="G622" s="347"/>
      <c r="H622" s="347"/>
      <c r="I622" s="347"/>
      <c r="J622" s="347"/>
    </row>
    <row r="623" s="198" customFormat="1" ht="18" customHeight="1" spans="1:10">
      <c r="A623" s="238" t="s">
        <v>567</v>
      </c>
      <c r="B623" s="353"/>
      <c r="C623" s="347"/>
      <c r="D623" s="347"/>
      <c r="E623" s="347"/>
      <c r="F623" s="347"/>
      <c r="G623" s="347"/>
      <c r="H623" s="347"/>
      <c r="I623" s="347"/>
      <c r="J623" s="347"/>
    </row>
    <row r="624" s="198" customFormat="1" ht="18" customHeight="1" spans="1:10">
      <c r="A624" s="238" t="s">
        <v>568</v>
      </c>
      <c r="B624" s="353"/>
      <c r="C624" s="347"/>
      <c r="D624" s="347"/>
      <c r="E624" s="347"/>
      <c r="F624" s="347"/>
      <c r="G624" s="347"/>
      <c r="H624" s="347"/>
      <c r="I624" s="347"/>
      <c r="J624" s="347"/>
    </row>
    <row r="625" s="198" customFormat="1" ht="18" customHeight="1" spans="1:10">
      <c r="A625" s="238" t="s">
        <v>569</v>
      </c>
      <c r="B625" s="353"/>
      <c r="C625" s="347"/>
      <c r="D625" s="347"/>
      <c r="E625" s="347"/>
      <c r="F625" s="347"/>
      <c r="G625" s="347"/>
      <c r="H625" s="347"/>
      <c r="I625" s="347"/>
      <c r="J625" s="347"/>
    </row>
    <row r="626" s="198" customFormat="1" ht="18" customHeight="1" spans="1:10">
      <c r="A626" s="236" t="s">
        <v>570</v>
      </c>
      <c r="B626" s="353"/>
      <c r="C626" s="347"/>
      <c r="D626" s="347"/>
      <c r="E626" s="347"/>
      <c r="F626" s="347"/>
      <c r="G626" s="347"/>
      <c r="H626" s="347"/>
      <c r="I626" s="347"/>
      <c r="J626" s="347"/>
    </row>
    <row r="627" s="198" customFormat="1" ht="18" customHeight="1" spans="1:10">
      <c r="A627" s="238" t="s">
        <v>134</v>
      </c>
      <c r="B627" s="353"/>
      <c r="C627" s="347"/>
      <c r="D627" s="347"/>
      <c r="E627" s="347"/>
      <c r="F627" s="347"/>
      <c r="G627" s="347"/>
      <c r="H627" s="347"/>
      <c r="I627" s="347"/>
      <c r="J627" s="347"/>
    </row>
    <row r="628" s="198" customFormat="1" ht="18" customHeight="1" spans="1:10">
      <c r="A628" s="238" t="s">
        <v>135</v>
      </c>
      <c r="B628" s="353"/>
      <c r="C628" s="347"/>
      <c r="D628" s="347"/>
      <c r="E628" s="347"/>
      <c r="F628" s="347"/>
      <c r="G628" s="347"/>
      <c r="H628" s="347"/>
      <c r="I628" s="347"/>
      <c r="J628" s="347"/>
    </row>
    <row r="629" s="198" customFormat="1" ht="18" customHeight="1" spans="1:10">
      <c r="A629" s="238" t="s">
        <v>136</v>
      </c>
      <c r="B629" s="353"/>
      <c r="C629" s="347"/>
      <c r="D629" s="347"/>
      <c r="E629" s="347"/>
      <c r="F629" s="347"/>
      <c r="G629" s="347"/>
      <c r="H629" s="347"/>
      <c r="I629" s="347"/>
      <c r="J629" s="347"/>
    </row>
    <row r="630" s="198" customFormat="1" ht="18" customHeight="1" spans="1:10">
      <c r="A630" s="238" t="s">
        <v>571</v>
      </c>
      <c r="B630" s="353"/>
      <c r="C630" s="347"/>
      <c r="D630" s="347"/>
      <c r="E630" s="347"/>
      <c r="F630" s="347"/>
      <c r="G630" s="347"/>
      <c r="H630" s="347"/>
      <c r="I630" s="347"/>
      <c r="J630" s="347"/>
    </row>
    <row r="631" s="198" customFormat="1" ht="18" customHeight="1" spans="1:10">
      <c r="A631" s="238" t="s">
        <v>572</v>
      </c>
      <c r="B631" s="353"/>
      <c r="C631" s="347"/>
      <c r="D631" s="347"/>
      <c r="E631" s="347"/>
      <c r="F631" s="347"/>
      <c r="G631" s="347"/>
      <c r="H631" s="347"/>
      <c r="I631" s="347"/>
      <c r="J631" s="347"/>
    </row>
    <row r="632" s="198" customFormat="1" ht="18" customHeight="1" spans="1:10">
      <c r="A632" s="238" t="s">
        <v>573</v>
      </c>
      <c r="B632" s="353"/>
      <c r="C632" s="347"/>
      <c r="D632" s="347"/>
      <c r="E632" s="347"/>
      <c r="F632" s="347"/>
      <c r="G632" s="347"/>
      <c r="H632" s="347"/>
      <c r="I632" s="347"/>
      <c r="J632" s="347"/>
    </row>
    <row r="633" s="198" customFormat="1" ht="18" customHeight="1" spans="1:10">
      <c r="A633" s="238" t="s">
        <v>574</v>
      </c>
      <c r="B633" s="353"/>
      <c r="C633" s="347"/>
      <c r="D633" s="347"/>
      <c r="E633" s="347"/>
      <c r="F633" s="347"/>
      <c r="G633" s="347"/>
      <c r="H633" s="347"/>
      <c r="I633" s="347"/>
      <c r="J633" s="347"/>
    </row>
    <row r="634" s="198" customFormat="1" ht="18" customHeight="1" spans="1:10">
      <c r="A634" s="238" t="s">
        <v>575</v>
      </c>
      <c r="B634" s="353"/>
      <c r="C634" s="347"/>
      <c r="D634" s="347"/>
      <c r="E634" s="347"/>
      <c r="F634" s="347"/>
      <c r="G634" s="347"/>
      <c r="H634" s="347"/>
      <c r="I634" s="347"/>
      <c r="J634" s="347"/>
    </row>
    <row r="635" s="198" customFormat="1" ht="18" customHeight="1" spans="1:10">
      <c r="A635" s="236" t="s">
        <v>576</v>
      </c>
      <c r="B635" s="353"/>
      <c r="C635" s="347"/>
      <c r="D635" s="347"/>
      <c r="E635" s="347"/>
      <c r="F635" s="347"/>
      <c r="G635" s="347"/>
      <c r="H635" s="347"/>
      <c r="I635" s="347"/>
      <c r="J635" s="347"/>
    </row>
    <row r="636" s="198" customFormat="1" ht="18" customHeight="1" spans="1:10">
      <c r="A636" s="238" t="s">
        <v>134</v>
      </c>
      <c r="B636" s="353"/>
      <c r="C636" s="347"/>
      <c r="D636" s="347"/>
      <c r="E636" s="347"/>
      <c r="F636" s="347"/>
      <c r="G636" s="347"/>
      <c r="H636" s="347"/>
      <c r="I636" s="347"/>
      <c r="J636" s="347"/>
    </row>
    <row r="637" s="198" customFormat="1" ht="18" customHeight="1" spans="1:10">
      <c r="A637" s="238" t="s">
        <v>135</v>
      </c>
      <c r="B637" s="353"/>
      <c r="C637" s="347"/>
      <c r="D637" s="347"/>
      <c r="E637" s="347"/>
      <c r="F637" s="347"/>
      <c r="G637" s="347"/>
      <c r="H637" s="347"/>
      <c r="I637" s="347"/>
      <c r="J637" s="347"/>
    </row>
    <row r="638" s="198" customFormat="1" ht="18" customHeight="1" spans="1:10">
      <c r="A638" s="238" t="s">
        <v>136</v>
      </c>
      <c r="B638" s="353"/>
      <c r="C638" s="347"/>
      <c r="D638" s="347"/>
      <c r="E638" s="347"/>
      <c r="F638" s="347"/>
      <c r="G638" s="347"/>
      <c r="H638" s="347"/>
      <c r="I638" s="347"/>
      <c r="J638" s="347"/>
    </row>
    <row r="639" s="198" customFormat="1" ht="18" customHeight="1" spans="1:10">
      <c r="A639" s="238" t="s">
        <v>577</v>
      </c>
      <c r="B639" s="353"/>
      <c r="C639" s="347"/>
      <c r="D639" s="347"/>
      <c r="E639" s="347"/>
      <c r="F639" s="347"/>
      <c r="G639" s="347"/>
      <c r="H639" s="347"/>
      <c r="I639" s="347"/>
      <c r="J639" s="347"/>
    </row>
    <row r="640" s="198" customFormat="1" ht="18" customHeight="1" spans="1:10">
      <c r="A640" s="236" t="s">
        <v>578</v>
      </c>
      <c r="B640" s="353"/>
      <c r="C640" s="347"/>
      <c r="D640" s="347"/>
      <c r="E640" s="347"/>
      <c r="F640" s="347"/>
      <c r="G640" s="347"/>
      <c r="H640" s="347"/>
      <c r="I640" s="347"/>
      <c r="J640" s="347"/>
    </row>
    <row r="641" s="198" customFormat="1" ht="18" customHeight="1" spans="1:10">
      <c r="A641" s="238" t="s">
        <v>579</v>
      </c>
      <c r="B641" s="353"/>
      <c r="C641" s="347"/>
      <c r="D641" s="347"/>
      <c r="E641" s="347"/>
      <c r="F641" s="347"/>
      <c r="G641" s="347"/>
      <c r="H641" s="347"/>
      <c r="I641" s="347"/>
      <c r="J641" s="347"/>
    </row>
    <row r="642" s="198" customFormat="1" ht="18" customHeight="1" spans="1:10">
      <c r="A642" s="238" t="s">
        <v>580</v>
      </c>
      <c r="B642" s="353"/>
      <c r="C642" s="347"/>
      <c r="D642" s="347"/>
      <c r="E642" s="347"/>
      <c r="F642" s="347"/>
      <c r="G642" s="347"/>
      <c r="H642" s="347"/>
      <c r="I642" s="347"/>
      <c r="J642" s="347"/>
    </row>
    <row r="643" s="198" customFormat="1" ht="18" customHeight="1" spans="1:10">
      <c r="A643" s="236" t="s">
        <v>581</v>
      </c>
      <c r="B643" s="353"/>
      <c r="C643" s="347"/>
      <c r="D643" s="347"/>
      <c r="E643" s="347"/>
      <c r="F643" s="347"/>
      <c r="G643" s="347"/>
      <c r="H643" s="347"/>
      <c r="I643" s="347"/>
      <c r="J643" s="347"/>
    </row>
    <row r="644" s="198" customFormat="1" ht="18" customHeight="1" spans="1:10">
      <c r="A644" s="238" t="s">
        <v>582</v>
      </c>
      <c r="B644" s="353"/>
      <c r="C644" s="347"/>
      <c r="D644" s="347"/>
      <c r="E644" s="347"/>
      <c r="F644" s="347"/>
      <c r="G644" s="347"/>
      <c r="H644" s="347"/>
      <c r="I644" s="347"/>
      <c r="J644" s="347"/>
    </row>
    <row r="645" s="198" customFormat="1" ht="18" customHeight="1" spans="1:10">
      <c r="A645" s="238" t="s">
        <v>583</v>
      </c>
      <c r="B645" s="353"/>
      <c r="C645" s="347"/>
      <c r="D645" s="347"/>
      <c r="E645" s="347"/>
      <c r="F645" s="347"/>
      <c r="G645" s="347"/>
      <c r="H645" s="347"/>
      <c r="I645" s="347"/>
      <c r="J645" s="347"/>
    </row>
    <row r="646" s="198" customFormat="1" ht="18" customHeight="1" spans="1:10">
      <c r="A646" s="236" t="s">
        <v>584</v>
      </c>
      <c r="B646" s="353"/>
      <c r="C646" s="347"/>
      <c r="D646" s="347"/>
      <c r="E646" s="347"/>
      <c r="F646" s="347"/>
      <c r="G646" s="347"/>
      <c r="H646" s="347"/>
      <c r="I646" s="347"/>
      <c r="J646" s="347"/>
    </row>
    <row r="647" s="198" customFormat="1" ht="18" customHeight="1" spans="1:10">
      <c r="A647" s="238" t="s">
        <v>585</v>
      </c>
      <c r="B647" s="353"/>
      <c r="C647" s="347"/>
      <c r="D647" s="347"/>
      <c r="E647" s="347"/>
      <c r="F647" s="347"/>
      <c r="G647" s="347"/>
      <c r="H647" s="347"/>
      <c r="I647" s="347"/>
      <c r="J647" s="347"/>
    </row>
    <row r="648" s="198" customFormat="1" ht="18" customHeight="1" spans="1:10">
      <c r="A648" s="238" t="s">
        <v>586</v>
      </c>
      <c r="B648" s="353"/>
      <c r="C648" s="347"/>
      <c r="D648" s="347"/>
      <c r="E648" s="347"/>
      <c r="F648" s="347"/>
      <c r="G648" s="347"/>
      <c r="H648" s="347"/>
      <c r="I648" s="347"/>
      <c r="J648" s="347"/>
    </row>
    <row r="649" s="198" customFormat="1" ht="18" customHeight="1" spans="1:10">
      <c r="A649" s="236" t="s">
        <v>587</v>
      </c>
      <c r="B649" s="353"/>
      <c r="C649" s="347"/>
      <c r="D649" s="347"/>
      <c r="E649" s="347"/>
      <c r="F649" s="347"/>
      <c r="G649" s="347"/>
      <c r="H649" s="347"/>
      <c r="I649" s="347"/>
      <c r="J649" s="347"/>
    </row>
    <row r="650" s="198" customFormat="1" ht="18" customHeight="1" spans="1:10">
      <c r="A650" s="238" t="s">
        <v>588</v>
      </c>
      <c r="B650" s="353"/>
      <c r="C650" s="347"/>
      <c r="D650" s="347"/>
      <c r="E650" s="347"/>
      <c r="F650" s="347"/>
      <c r="G650" s="347"/>
      <c r="H650" s="347"/>
      <c r="I650" s="347"/>
      <c r="J650" s="347"/>
    </row>
    <row r="651" s="198" customFormat="1" ht="18" customHeight="1" spans="1:10">
      <c r="A651" s="238" t="s">
        <v>589</v>
      </c>
      <c r="B651" s="353"/>
      <c r="C651" s="347"/>
      <c r="D651" s="347"/>
      <c r="E651" s="347"/>
      <c r="F651" s="347"/>
      <c r="G651" s="347"/>
      <c r="H651" s="347"/>
      <c r="I651" s="347"/>
      <c r="J651" s="347"/>
    </row>
    <row r="652" s="198" customFormat="1" ht="18" customHeight="1" spans="1:10">
      <c r="A652" s="236" t="s">
        <v>590</v>
      </c>
      <c r="B652" s="353"/>
      <c r="C652" s="347"/>
      <c r="D652" s="347"/>
      <c r="E652" s="347"/>
      <c r="F652" s="347"/>
      <c r="G652" s="347"/>
      <c r="H652" s="347"/>
      <c r="I652" s="347"/>
      <c r="J652" s="347"/>
    </row>
    <row r="653" s="198" customFormat="1" ht="18" customHeight="1" spans="1:10">
      <c r="A653" s="238" t="s">
        <v>591</v>
      </c>
      <c r="B653" s="353"/>
      <c r="C653" s="347"/>
      <c r="D653" s="347"/>
      <c r="E653" s="347"/>
      <c r="F653" s="347"/>
      <c r="G653" s="347"/>
      <c r="H653" s="347"/>
      <c r="I653" s="347"/>
      <c r="J653" s="347"/>
    </row>
    <row r="654" s="198" customFormat="1" ht="18" customHeight="1" spans="1:10">
      <c r="A654" s="238" t="s">
        <v>592</v>
      </c>
      <c r="B654" s="353"/>
      <c r="C654" s="347"/>
      <c r="D654" s="347"/>
      <c r="E654" s="347"/>
      <c r="F654" s="347"/>
      <c r="G654" s="347"/>
      <c r="H654" s="347"/>
      <c r="I654" s="347"/>
      <c r="J654" s="347"/>
    </row>
    <row r="655" s="198" customFormat="1" ht="18" customHeight="1" spans="1:10">
      <c r="A655" s="236" t="s">
        <v>593</v>
      </c>
      <c r="B655" s="353"/>
      <c r="C655" s="347"/>
      <c r="D655" s="347"/>
      <c r="E655" s="347"/>
      <c r="F655" s="347"/>
      <c r="G655" s="347"/>
      <c r="H655" s="347"/>
      <c r="I655" s="347"/>
      <c r="J655" s="347"/>
    </row>
    <row r="656" s="198" customFormat="1" ht="18" customHeight="1" spans="1:10">
      <c r="A656" s="238" t="s">
        <v>594</v>
      </c>
      <c r="B656" s="353"/>
      <c r="C656" s="347"/>
      <c r="D656" s="347"/>
      <c r="E656" s="347"/>
      <c r="F656" s="347"/>
      <c r="G656" s="347"/>
      <c r="H656" s="347"/>
      <c r="I656" s="347"/>
      <c r="J656" s="347"/>
    </row>
    <row r="657" s="198" customFormat="1" ht="18" customHeight="1" spans="1:10">
      <c r="A657" s="238" t="s">
        <v>595</v>
      </c>
      <c r="B657" s="353"/>
      <c r="C657" s="347"/>
      <c r="D657" s="347"/>
      <c r="E657" s="347"/>
      <c r="F657" s="347"/>
      <c r="G657" s="347"/>
      <c r="H657" s="347"/>
      <c r="I657" s="347"/>
      <c r="J657" s="347"/>
    </row>
    <row r="658" s="198" customFormat="1" ht="18" customHeight="1" spans="1:10">
      <c r="A658" s="238" t="s">
        <v>596</v>
      </c>
      <c r="B658" s="353"/>
      <c r="C658" s="347"/>
      <c r="D658" s="347"/>
      <c r="E658" s="347"/>
      <c r="F658" s="347"/>
      <c r="G658" s="347"/>
      <c r="H658" s="347"/>
      <c r="I658" s="347"/>
      <c r="J658" s="347"/>
    </row>
    <row r="659" s="198" customFormat="1" ht="18" customHeight="1" spans="1:10">
      <c r="A659" s="236" t="s">
        <v>597</v>
      </c>
      <c r="B659" s="353"/>
      <c r="C659" s="347"/>
      <c r="D659" s="347"/>
      <c r="E659" s="347"/>
      <c r="F659" s="347"/>
      <c r="G659" s="347"/>
      <c r="H659" s="347"/>
      <c r="I659" s="347"/>
      <c r="J659" s="347"/>
    </row>
    <row r="660" s="198" customFormat="1" ht="18" customHeight="1" spans="1:10">
      <c r="A660" s="238" t="s">
        <v>598</v>
      </c>
      <c r="B660" s="353"/>
      <c r="C660" s="347"/>
      <c r="D660" s="347"/>
      <c r="E660" s="347"/>
      <c r="F660" s="347"/>
      <c r="G660" s="347"/>
      <c r="H660" s="347"/>
      <c r="I660" s="347"/>
      <c r="J660" s="347"/>
    </row>
    <row r="661" s="198" customFormat="1" ht="18" customHeight="1" spans="1:10">
      <c r="A661" s="238" t="s">
        <v>599</v>
      </c>
      <c r="B661" s="353"/>
      <c r="C661" s="347"/>
      <c r="D661" s="347"/>
      <c r="E661" s="347"/>
      <c r="F661" s="347"/>
      <c r="G661" s="347"/>
      <c r="H661" s="347"/>
      <c r="I661" s="347"/>
      <c r="J661" s="347"/>
    </row>
    <row r="662" s="198" customFormat="1" ht="18" customHeight="1" spans="1:10">
      <c r="A662" s="238" t="s">
        <v>600</v>
      </c>
      <c r="B662" s="353"/>
      <c r="C662" s="347"/>
      <c r="D662" s="347"/>
      <c r="E662" s="347"/>
      <c r="F662" s="347"/>
      <c r="G662" s="347"/>
      <c r="H662" s="347"/>
      <c r="I662" s="347"/>
      <c r="J662" s="347"/>
    </row>
    <row r="663" s="198" customFormat="1" ht="18" customHeight="1" spans="1:10">
      <c r="A663" s="236" t="s">
        <v>601</v>
      </c>
      <c r="B663" s="353">
        <v>85</v>
      </c>
      <c r="C663" s="347"/>
      <c r="D663" s="347"/>
      <c r="E663" s="347"/>
      <c r="F663" s="347"/>
      <c r="G663" s="347"/>
      <c r="H663" s="347"/>
      <c r="I663" s="347"/>
      <c r="J663" s="347"/>
    </row>
    <row r="664" s="198" customFormat="1" ht="18" customHeight="1" spans="1:10">
      <c r="A664" s="238" t="s">
        <v>134</v>
      </c>
      <c r="B664" s="353"/>
      <c r="C664" s="347"/>
      <c r="D664" s="347"/>
      <c r="E664" s="347"/>
      <c r="F664" s="347"/>
      <c r="G664" s="347"/>
      <c r="H664" s="347"/>
      <c r="I664" s="347"/>
      <c r="J664" s="347"/>
    </row>
    <row r="665" s="198" customFormat="1" ht="18" customHeight="1" spans="1:10">
      <c r="A665" s="238" t="s">
        <v>135</v>
      </c>
      <c r="B665" s="353"/>
      <c r="C665" s="347"/>
      <c r="D665" s="347"/>
      <c r="E665" s="347"/>
      <c r="F665" s="347"/>
      <c r="G665" s="347"/>
      <c r="H665" s="347"/>
      <c r="I665" s="347"/>
      <c r="J665" s="347"/>
    </row>
    <row r="666" s="198" customFormat="1" ht="18" customHeight="1" spans="1:10">
      <c r="A666" s="238" t="s">
        <v>136</v>
      </c>
      <c r="B666" s="353"/>
      <c r="C666" s="347"/>
      <c r="D666" s="347"/>
      <c r="E666" s="347"/>
      <c r="F666" s="347"/>
      <c r="G666" s="347"/>
      <c r="H666" s="347"/>
      <c r="I666" s="347"/>
      <c r="J666" s="347"/>
    </row>
    <row r="667" s="198" customFormat="1" ht="18" customHeight="1" spans="1:10">
      <c r="A667" s="238" t="s">
        <v>602</v>
      </c>
      <c r="B667" s="353"/>
      <c r="C667" s="347"/>
      <c r="D667" s="347"/>
      <c r="E667" s="347"/>
      <c r="F667" s="347"/>
      <c r="G667" s="347"/>
      <c r="H667" s="347"/>
      <c r="I667" s="347"/>
      <c r="J667" s="347"/>
    </row>
    <row r="668" s="198" customFormat="1" ht="18" customHeight="1" spans="1:10">
      <c r="A668" s="238" t="s">
        <v>603</v>
      </c>
      <c r="B668" s="353"/>
      <c r="C668" s="347"/>
      <c r="D668" s="347"/>
      <c r="E668" s="347"/>
      <c r="F668" s="347"/>
      <c r="G668" s="347"/>
      <c r="H668" s="347"/>
      <c r="I668" s="347"/>
      <c r="J668" s="347"/>
    </row>
    <row r="669" s="198" customFormat="1" ht="18" customHeight="1" spans="1:10">
      <c r="A669" s="238" t="s">
        <v>143</v>
      </c>
      <c r="B669" s="353">
        <v>85</v>
      </c>
      <c r="C669" s="347"/>
      <c r="D669" s="347"/>
      <c r="E669" s="347"/>
      <c r="F669" s="347"/>
      <c r="G669" s="347"/>
      <c r="H669" s="347"/>
      <c r="I669" s="347"/>
      <c r="J669" s="347"/>
    </row>
    <row r="670" s="198" customFormat="1" ht="18" customHeight="1" spans="1:10">
      <c r="A670" s="238" t="s">
        <v>604</v>
      </c>
      <c r="B670" s="353"/>
      <c r="C670" s="347"/>
      <c r="D670" s="347"/>
      <c r="E670" s="347"/>
      <c r="F670" s="347"/>
      <c r="G670" s="347"/>
      <c r="H670" s="347"/>
      <c r="I670" s="347"/>
      <c r="J670" s="347"/>
    </row>
    <row r="671" s="198" customFormat="1" ht="18" customHeight="1" spans="1:10">
      <c r="A671" s="236" t="s">
        <v>605</v>
      </c>
      <c r="B671" s="353"/>
      <c r="C671" s="347"/>
      <c r="D671" s="347"/>
      <c r="E671" s="347"/>
      <c r="F671" s="347"/>
      <c r="G671" s="347"/>
      <c r="H671" s="347"/>
      <c r="I671" s="347"/>
      <c r="J671" s="347"/>
    </row>
    <row r="672" s="198" customFormat="1" ht="18" customHeight="1" spans="1:10">
      <c r="A672" s="238" t="s">
        <v>606</v>
      </c>
      <c r="B672" s="353"/>
      <c r="C672" s="347"/>
      <c r="D672" s="347"/>
      <c r="E672" s="347"/>
      <c r="F672" s="347"/>
      <c r="G672" s="347"/>
      <c r="H672" s="347"/>
      <c r="I672" s="347"/>
      <c r="J672" s="347"/>
    </row>
    <row r="673" s="198" customFormat="1" ht="18" customHeight="1" spans="1:10">
      <c r="A673" s="238" t="s">
        <v>607</v>
      </c>
      <c r="B673" s="353"/>
      <c r="C673" s="347"/>
      <c r="D673" s="347"/>
      <c r="E673" s="347"/>
      <c r="F673" s="347"/>
      <c r="G673" s="347"/>
      <c r="H673" s="347"/>
      <c r="I673" s="347"/>
      <c r="J673" s="347"/>
    </row>
    <row r="674" s="198" customFormat="1" ht="18" customHeight="1" spans="1:10">
      <c r="A674" s="236" t="s">
        <v>608</v>
      </c>
      <c r="B674" s="353">
        <v>40</v>
      </c>
      <c r="C674" s="347"/>
      <c r="D674" s="347"/>
      <c r="E674" s="347"/>
      <c r="F674" s="347"/>
      <c r="G674" s="347"/>
      <c r="H674" s="347"/>
      <c r="I674" s="347"/>
      <c r="J674" s="347"/>
    </row>
    <row r="675" s="198" customFormat="1" ht="18" customHeight="1" spans="1:10">
      <c r="A675" s="238" t="s">
        <v>609</v>
      </c>
      <c r="B675" s="353">
        <v>40</v>
      </c>
      <c r="C675" s="347"/>
      <c r="D675" s="347"/>
      <c r="E675" s="347"/>
      <c r="F675" s="347"/>
      <c r="G675" s="347"/>
      <c r="H675" s="347"/>
      <c r="I675" s="347"/>
      <c r="J675" s="347"/>
    </row>
    <row r="676" s="198" customFormat="1" ht="18" customHeight="1" spans="1:10">
      <c r="A676" s="236" t="s">
        <v>610</v>
      </c>
      <c r="B676" s="353">
        <v>246</v>
      </c>
      <c r="C676" s="347"/>
      <c r="D676" s="347"/>
      <c r="E676" s="347"/>
      <c r="F676" s="347"/>
      <c r="G676" s="347"/>
      <c r="H676" s="347"/>
      <c r="I676" s="347"/>
      <c r="J676" s="347"/>
    </row>
    <row r="677" s="198" customFormat="1" ht="18" customHeight="1" spans="1:10">
      <c r="A677" s="236" t="s">
        <v>611</v>
      </c>
      <c r="B677" s="353"/>
      <c r="C677" s="347"/>
      <c r="D677" s="347"/>
      <c r="E677" s="347"/>
      <c r="F677" s="347"/>
      <c r="G677" s="347"/>
      <c r="H677" s="347"/>
      <c r="I677" s="347"/>
      <c r="J677" s="347"/>
    </row>
    <row r="678" s="198" customFormat="1" ht="18" customHeight="1" spans="1:10">
      <c r="A678" s="238" t="s">
        <v>134</v>
      </c>
      <c r="B678" s="353"/>
      <c r="C678" s="347"/>
      <c r="D678" s="347"/>
      <c r="E678" s="347"/>
      <c r="F678" s="347"/>
      <c r="G678" s="347"/>
      <c r="H678" s="347"/>
      <c r="I678" s="347"/>
      <c r="J678" s="347"/>
    </row>
    <row r="679" s="198" customFormat="1" ht="18" customHeight="1" spans="1:10">
      <c r="A679" s="238" t="s">
        <v>135</v>
      </c>
      <c r="B679" s="353"/>
      <c r="C679" s="347"/>
      <c r="D679" s="347"/>
      <c r="E679" s="347"/>
      <c r="F679" s="347"/>
      <c r="G679" s="347"/>
      <c r="H679" s="347"/>
      <c r="I679" s="347"/>
      <c r="J679" s="347"/>
    </row>
    <row r="680" s="198" customFormat="1" ht="18" customHeight="1" spans="1:10">
      <c r="A680" s="238" t="s">
        <v>136</v>
      </c>
      <c r="B680" s="353"/>
      <c r="C680" s="347"/>
      <c r="D680" s="347"/>
      <c r="E680" s="347"/>
      <c r="F680" s="347"/>
      <c r="G680" s="347"/>
      <c r="H680" s="347"/>
      <c r="I680" s="347"/>
      <c r="J680" s="347"/>
    </row>
    <row r="681" s="198" customFormat="1" ht="18" customHeight="1" spans="1:10">
      <c r="A681" s="238" t="s">
        <v>612</v>
      </c>
      <c r="B681" s="353"/>
      <c r="C681" s="347"/>
      <c r="D681" s="347"/>
      <c r="E681" s="347"/>
      <c r="F681" s="347"/>
      <c r="G681" s="347"/>
      <c r="H681" s="347"/>
      <c r="I681" s="347"/>
      <c r="J681" s="347"/>
    </row>
    <row r="682" s="198" customFormat="1" ht="18" customHeight="1" spans="1:10">
      <c r="A682" s="236" t="s">
        <v>613</v>
      </c>
      <c r="B682" s="353"/>
      <c r="C682" s="347"/>
      <c r="D682" s="347"/>
      <c r="E682" s="347"/>
      <c r="F682" s="347"/>
      <c r="G682" s="347"/>
      <c r="H682" s="347"/>
      <c r="I682" s="347"/>
      <c r="J682" s="347"/>
    </row>
    <row r="683" s="198" customFormat="1" ht="18" customHeight="1" spans="1:10">
      <c r="A683" s="238" t="s">
        <v>614</v>
      </c>
      <c r="B683" s="353"/>
      <c r="C683" s="347"/>
      <c r="D683" s="347"/>
      <c r="E683" s="347"/>
      <c r="F683" s="347"/>
      <c r="G683" s="347"/>
      <c r="H683" s="347"/>
      <c r="I683" s="347"/>
      <c r="J683" s="347"/>
    </row>
    <row r="684" s="198" customFormat="1" ht="18" customHeight="1" spans="1:10">
      <c r="A684" s="238" t="s">
        <v>615</v>
      </c>
      <c r="B684" s="353"/>
      <c r="C684" s="347"/>
      <c r="D684" s="347"/>
      <c r="E684" s="347"/>
      <c r="F684" s="347"/>
      <c r="G684" s="347"/>
      <c r="H684" s="347"/>
      <c r="I684" s="347"/>
      <c r="J684" s="347"/>
    </row>
    <row r="685" s="198" customFormat="1" ht="18" customHeight="1" spans="1:10">
      <c r="A685" s="238" t="s">
        <v>616</v>
      </c>
      <c r="B685" s="353"/>
      <c r="C685" s="347"/>
      <c r="D685" s="347"/>
      <c r="E685" s="347"/>
      <c r="F685" s="347"/>
      <c r="G685" s="347"/>
      <c r="H685" s="347"/>
      <c r="I685" s="347"/>
      <c r="J685" s="347"/>
    </row>
    <row r="686" s="198" customFormat="1" ht="18" customHeight="1" spans="1:10">
      <c r="A686" s="238" t="s">
        <v>617</v>
      </c>
      <c r="B686" s="353"/>
      <c r="C686" s="347"/>
      <c r="D686" s="347"/>
      <c r="E686" s="347"/>
      <c r="F686" s="347"/>
      <c r="G686" s="347"/>
      <c r="H686" s="347"/>
      <c r="I686" s="347"/>
      <c r="J686" s="347"/>
    </row>
    <row r="687" s="198" customFormat="1" ht="18" customHeight="1" spans="1:10">
      <c r="A687" s="238" t="s">
        <v>618</v>
      </c>
      <c r="B687" s="353"/>
      <c r="C687" s="347"/>
      <c r="D687" s="347"/>
      <c r="E687" s="347"/>
      <c r="F687" s="347"/>
      <c r="G687" s="347"/>
      <c r="H687" s="347"/>
      <c r="I687" s="347"/>
      <c r="J687" s="347"/>
    </row>
    <row r="688" s="198" customFormat="1" ht="18" customHeight="1" spans="1:10">
      <c r="A688" s="238" t="s">
        <v>619</v>
      </c>
      <c r="B688" s="353"/>
      <c r="C688" s="347"/>
      <c r="D688" s="347"/>
      <c r="E688" s="347"/>
      <c r="F688" s="347"/>
      <c r="G688" s="347"/>
      <c r="H688" s="347"/>
      <c r="I688" s="347"/>
      <c r="J688" s="347"/>
    </row>
    <row r="689" s="198" customFormat="1" ht="18" customHeight="1" spans="1:10">
      <c r="A689" s="238" t="s">
        <v>620</v>
      </c>
      <c r="B689" s="353"/>
      <c r="C689" s="347"/>
      <c r="D689" s="347"/>
      <c r="E689" s="347"/>
      <c r="F689" s="347"/>
      <c r="G689" s="347"/>
      <c r="H689" s="347"/>
      <c r="I689" s="347"/>
      <c r="J689" s="347"/>
    </row>
    <row r="690" s="198" customFormat="1" ht="18" customHeight="1" spans="1:10">
      <c r="A690" s="238" t="s">
        <v>621</v>
      </c>
      <c r="B690" s="353"/>
      <c r="C690" s="347"/>
      <c r="D690" s="347"/>
      <c r="E690" s="347"/>
      <c r="F690" s="347"/>
      <c r="G690" s="347"/>
      <c r="H690" s="347"/>
      <c r="I690" s="347"/>
      <c r="J690" s="347"/>
    </row>
    <row r="691" s="198" customFormat="1" ht="18" customHeight="1" spans="1:10">
      <c r="A691" s="238" t="s">
        <v>622</v>
      </c>
      <c r="B691" s="353"/>
      <c r="C691" s="347"/>
      <c r="D691" s="347"/>
      <c r="E691" s="347"/>
      <c r="F691" s="347"/>
      <c r="G691" s="347"/>
      <c r="H691" s="347"/>
      <c r="I691" s="347"/>
      <c r="J691" s="347"/>
    </row>
    <row r="692" s="198" customFormat="1" ht="18" customHeight="1" spans="1:10">
      <c r="A692" s="238" t="s">
        <v>623</v>
      </c>
      <c r="B692" s="353"/>
      <c r="C692" s="347"/>
      <c r="D692" s="347"/>
      <c r="E692" s="347"/>
      <c r="F692" s="347"/>
      <c r="G692" s="347"/>
      <c r="H692" s="347"/>
      <c r="I692" s="347"/>
      <c r="J692" s="347"/>
    </row>
    <row r="693" s="198" customFormat="1" ht="18" customHeight="1" spans="1:10">
      <c r="A693" s="238" t="s">
        <v>624</v>
      </c>
      <c r="B693" s="353"/>
      <c r="C693" s="347"/>
      <c r="D693" s="347"/>
      <c r="E693" s="347"/>
      <c r="F693" s="347"/>
      <c r="G693" s="347"/>
      <c r="H693" s="347"/>
      <c r="I693" s="347"/>
      <c r="J693" s="347"/>
    </row>
    <row r="694" s="198" customFormat="1" ht="18" customHeight="1" spans="1:10">
      <c r="A694" s="238" t="s">
        <v>625</v>
      </c>
      <c r="B694" s="353"/>
      <c r="C694" s="347"/>
      <c r="D694" s="347"/>
      <c r="E694" s="347"/>
      <c r="F694" s="347"/>
      <c r="G694" s="347"/>
      <c r="H694" s="347"/>
      <c r="I694" s="347"/>
      <c r="J694" s="347"/>
    </row>
    <row r="695" s="198" customFormat="1" ht="18" customHeight="1" spans="1:10">
      <c r="A695" s="238" t="s">
        <v>626</v>
      </c>
      <c r="B695" s="353"/>
      <c r="C695" s="347"/>
      <c r="D695" s="347"/>
      <c r="E695" s="347"/>
      <c r="F695" s="347"/>
      <c r="G695" s="347"/>
      <c r="H695" s="347"/>
      <c r="I695" s="347"/>
      <c r="J695" s="347"/>
    </row>
    <row r="696" s="198" customFormat="1" ht="18" customHeight="1" spans="1:10">
      <c r="A696" s="236" t="s">
        <v>627</v>
      </c>
      <c r="B696" s="353"/>
      <c r="C696" s="347"/>
      <c r="D696" s="347"/>
      <c r="E696" s="347"/>
      <c r="F696" s="347"/>
      <c r="G696" s="347"/>
      <c r="H696" s="347"/>
      <c r="I696" s="347"/>
      <c r="J696" s="347"/>
    </row>
    <row r="697" s="198" customFormat="1" ht="18" customHeight="1" spans="1:10">
      <c r="A697" s="238" t="s">
        <v>628</v>
      </c>
      <c r="B697" s="353"/>
      <c r="C697" s="347"/>
      <c r="D697" s="347"/>
      <c r="E697" s="347"/>
      <c r="F697" s="347"/>
      <c r="G697" s="347"/>
      <c r="H697" s="347"/>
      <c r="I697" s="347"/>
      <c r="J697" s="347"/>
    </row>
    <row r="698" s="198" customFormat="1" ht="18" customHeight="1" spans="1:10">
      <c r="A698" s="238" t="s">
        <v>629</v>
      </c>
      <c r="B698" s="353"/>
      <c r="C698" s="347"/>
      <c r="D698" s="347"/>
      <c r="E698" s="347"/>
      <c r="F698" s="347"/>
      <c r="G698" s="347"/>
      <c r="H698" s="347"/>
      <c r="I698" s="347"/>
      <c r="J698" s="347"/>
    </row>
    <row r="699" s="198" customFormat="1" ht="18" customHeight="1" spans="1:10">
      <c r="A699" s="238" t="s">
        <v>630</v>
      </c>
      <c r="B699" s="353"/>
      <c r="C699" s="347"/>
      <c r="D699" s="347"/>
      <c r="E699" s="347"/>
      <c r="F699" s="347"/>
      <c r="G699" s="347"/>
      <c r="H699" s="347"/>
      <c r="I699" s="347"/>
      <c r="J699" s="347"/>
    </row>
    <row r="700" s="198" customFormat="1" ht="18" customHeight="1" spans="1:10">
      <c r="A700" s="236" t="s">
        <v>631</v>
      </c>
      <c r="B700" s="353"/>
      <c r="C700" s="347"/>
      <c r="D700" s="347"/>
      <c r="E700" s="347"/>
      <c r="F700" s="347"/>
      <c r="G700" s="347"/>
      <c r="H700" s="347"/>
      <c r="I700" s="347"/>
      <c r="J700" s="347"/>
    </row>
    <row r="701" s="198" customFormat="1" ht="18" customHeight="1" spans="1:10">
      <c r="A701" s="238" t="s">
        <v>632</v>
      </c>
      <c r="B701" s="353"/>
      <c r="C701" s="347"/>
      <c r="D701" s="347"/>
      <c r="E701" s="347"/>
      <c r="F701" s="347"/>
      <c r="G701" s="347"/>
      <c r="H701" s="347"/>
      <c r="I701" s="347"/>
      <c r="J701" s="347"/>
    </row>
    <row r="702" s="198" customFormat="1" ht="18" customHeight="1" spans="1:10">
      <c r="A702" s="238" t="s">
        <v>633</v>
      </c>
      <c r="B702" s="353"/>
      <c r="C702" s="347"/>
      <c r="D702" s="347"/>
      <c r="E702" s="347"/>
      <c r="F702" s="347"/>
      <c r="G702" s="347"/>
      <c r="H702" s="347"/>
      <c r="I702" s="347"/>
      <c r="J702" s="347"/>
    </row>
    <row r="703" s="198" customFormat="1" ht="18" customHeight="1" spans="1:10">
      <c r="A703" s="238" t="s">
        <v>634</v>
      </c>
      <c r="B703" s="353"/>
      <c r="C703" s="347"/>
      <c r="D703" s="347"/>
      <c r="E703" s="347"/>
      <c r="F703" s="347"/>
      <c r="G703" s="347"/>
      <c r="H703" s="347"/>
      <c r="I703" s="347"/>
      <c r="J703" s="347"/>
    </row>
    <row r="704" s="198" customFormat="1" ht="18" customHeight="1" spans="1:10">
      <c r="A704" s="238" t="s">
        <v>635</v>
      </c>
      <c r="B704" s="353"/>
      <c r="C704" s="347"/>
      <c r="D704" s="347"/>
      <c r="E704" s="347"/>
      <c r="F704" s="347"/>
      <c r="G704" s="347"/>
      <c r="H704" s="347"/>
      <c r="I704" s="347"/>
      <c r="J704" s="347"/>
    </row>
    <row r="705" s="198" customFormat="1" ht="18" customHeight="1" spans="1:10">
      <c r="A705" s="238" t="s">
        <v>636</v>
      </c>
      <c r="B705" s="353"/>
      <c r="C705" s="347"/>
      <c r="D705" s="347"/>
      <c r="E705" s="347"/>
      <c r="F705" s="347"/>
      <c r="G705" s="347"/>
      <c r="H705" s="347"/>
      <c r="I705" s="347"/>
      <c r="J705" s="347"/>
    </row>
    <row r="706" s="198" customFormat="1" ht="18" customHeight="1" spans="1:10">
      <c r="A706" s="238" t="s">
        <v>637</v>
      </c>
      <c r="B706" s="353"/>
      <c r="C706" s="347"/>
      <c r="D706" s="347"/>
      <c r="E706" s="347"/>
      <c r="F706" s="347"/>
      <c r="G706" s="347"/>
      <c r="H706" s="347"/>
      <c r="I706" s="347"/>
      <c r="J706" s="347"/>
    </row>
    <row r="707" s="198" customFormat="1" ht="18" customHeight="1" spans="1:10">
      <c r="A707" s="238" t="s">
        <v>638</v>
      </c>
      <c r="B707" s="353"/>
      <c r="C707" s="347"/>
      <c r="D707" s="347"/>
      <c r="E707" s="347"/>
      <c r="F707" s="347"/>
      <c r="G707" s="347"/>
      <c r="H707" s="347"/>
      <c r="I707" s="347"/>
      <c r="J707" s="347"/>
    </row>
    <row r="708" s="198" customFormat="1" ht="18" customHeight="1" spans="1:10">
      <c r="A708" s="238" t="s">
        <v>639</v>
      </c>
      <c r="B708" s="353"/>
      <c r="C708" s="347"/>
      <c r="D708" s="347"/>
      <c r="E708" s="347"/>
      <c r="F708" s="347"/>
      <c r="G708" s="347"/>
      <c r="H708" s="347"/>
      <c r="I708" s="347"/>
      <c r="J708" s="347"/>
    </row>
    <row r="709" s="198" customFormat="1" ht="18" customHeight="1" spans="1:10">
      <c r="A709" s="238" t="s">
        <v>640</v>
      </c>
      <c r="B709" s="353"/>
      <c r="C709" s="347"/>
      <c r="D709" s="347"/>
      <c r="E709" s="347"/>
      <c r="F709" s="347"/>
      <c r="G709" s="347"/>
      <c r="H709" s="347"/>
      <c r="I709" s="347"/>
      <c r="J709" s="347"/>
    </row>
    <row r="710" s="198" customFormat="1" ht="18" customHeight="1" spans="1:10">
      <c r="A710" s="238" t="s">
        <v>641</v>
      </c>
      <c r="B710" s="353"/>
      <c r="C710" s="347"/>
      <c r="D710" s="347"/>
      <c r="E710" s="347"/>
      <c r="F710" s="347"/>
      <c r="G710" s="347"/>
      <c r="H710" s="347"/>
      <c r="I710" s="347"/>
      <c r="J710" s="347"/>
    </row>
    <row r="711" s="198" customFormat="1" ht="18" customHeight="1" spans="1:10">
      <c r="A711" s="238" t="s">
        <v>642</v>
      </c>
      <c r="B711" s="353"/>
      <c r="C711" s="347"/>
      <c r="D711" s="347"/>
      <c r="E711" s="347"/>
      <c r="F711" s="347"/>
      <c r="G711" s="347"/>
      <c r="H711" s="347"/>
      <c r="I711" s="347"/>
      <c r="J711" s="347"/>
    </row>
    <row r="712" s="198" customFormat="1" ht="18" customHeight="1" spans="1:10">
      <c r="A712" s="236" t="s">
        <v>643</v>
      </c>
      <c r="B712" s="353"/>
      <c r="C712" s="347"/>
      <c r="D712" s="347"/>
      <c r="E712" s="347"/>
      <c r="F712" s="347"/>
      <c r="G712" s="347"/>
      <c r="H712" s="347"/>
      <c r="I712" s="347"/>
      <c r="J712" s="347"/>
    </row>
    <row r="713" s="198" customFormat="1" ht="18" customHeight="1" spans="1:10">
      <c r="A713" s="238" t="s">
        <v>644</v>
      </c>
      <c r="B713" s="353"/>
      <c r="C713" s="347"/>
      <c r="D713" s="347"/>
      <c r="E713" s="347"/>
      <c r="F713" s="347"/>
      <c r="G713" s="347"/>
      <c r="H713" s="347"/>
      <c r="I713" s="347"/>
      <c r="J713" s="347"/>
    </row>
    <row r="714" s="198" customFormat="1" ht="18" customHeight="1" spans="1:10">
      <c r="A714" s="238" t="s">
        <v>645</v>
      </c>
      <c r="B714" s="353"/>
      <c r="C714" s="347"/>
      <c r="D714" s="347"/>
      <c r="E714" s="347"/>
      <c r="F714" s="347"/>
      <c r="G714" s="347"/>
      <c r="H714" s="347"/>
      <c r="I714" s="347"/>
      <c r="J714" s="347"/>
    </row>
    <row r="715" s="198" customFormat="1" ht="18" customHeight="1" spans="1:10">
      <c r="A715" s="236" t="s">
        <v>646</v>
      </c>
      <c r="B715" s="353"/>
      <c r="C715" s="347"/>
      <c r="D715" s="347"/>
      <c r="E715" s="347"/>
      <c r="F715" s="347"/>
      <c r="G715" s="347"/>
      <c r="H715" s="347"/>
      <c r="I715" s="347"/>
      <c r="J715" s="347"/>
    </row>
    <row r="716" s="198" customFormat="1" ht="18" customHeight="1" spans="1:10">
      <c r="A716" s="238" t="s">
        <v>647</v>
      </c>
      <c r="B716" s="353"/>
      <c r="C716" s="347"/>
      <c r="D716" s="347"/>
      <c r="E716" s="347"/>
      <c r="F716" s="347"/>
      <c r="G716" s="347"/>
      <c r="H716" s="347"/>
      <c r="I716" s="347"/>
      <c r="J716" s="347"/>
    </row>
    <row r="717" s="198" customFormat="1" ht="18" customHeight="1" spans="1:10">
      <c r="A717" s="238" t="s">
        <v>648</v>
      </c>
      <c r="B717" s="353"/>
      <c r="C717" s="347"/>
      <c r="D717" s="347"/>
      <c r="E717" s="347"/>
      <c r="F717" s="347"/>
      <c r="G717" s="347"/>
      <c r="H717" s="347"/>
      <c r="I717" s="347"/>
      <c r="J717" s="347"/>
    </row>
    <row r="718" s="198" customFormat="1" ht="18" customHeight="1" spans="1:10">
      <c r="A718" s="238" t="s">
        <v>649</v>
      </c>
      <c r="B718" s="353"/>
      <c r="C718" s="347"/>
      <c r="D718" s="347"/>
      <c r="E718" s="347"/>
      <c r="F718" s="347"/>
      <c r="G718" s="347"/>
      <c r="H718" s="347"/>
      <c r="I718" s="347"/>
      <c r="J718" s="347"/>
    </row>
    <row r="719" s="198" customFormat="1" ht="18" customHeight="1" spans="1:10">
      <c r="A719" s="236" t="s">
        <v>650</v>
      </c>
      <c r="B719" s="353">
        <v>246</v>
      </c>
      <c r="C719" s="347"/>
      <c r="D719" s="347"/>
      <c r="E719" s="347"/>
      <c r="F719" s="347"/>
      <c r="G719" s="347"/>
      <c r="H719" s="347"/>
      <c r="I719" s="347"/>
      <c r="J719" s="347"/>
    </row>
    <row r="720" s="198" customFormat="1" ht="18" customHeight="1" spans="1:10">
      <c r="A720" s="238" t="s">
        <v>651</v>
      </c>
      <c r="B720" s="353">
        <v>68</v>
      </c>
      <c r="C720" s="347"/>
      <c r="D720" s="347"/>
      <c r="E720" s="347"/>
      <c r="F720" s="347"/>
      <c r="G720" s="347"/>
      <c r="H720" s="347"/>
      <c r="I720" s="347"/>
      <c r="J720" s="347"/>
    </row>
    <row r="721" s="198" customFormat="1" ht="18" customHeight="1" spans="1:10">
      <c r="A721" s="238" t="s">
        <v>652</v>
      </c>
      <c r="B721" s="353">
        <v>178</v>
      </c>
      <c r="C721" s="347"/>
      <c r="D721" s="347"/>
      <c r="E721" s="347"/>
      <c r="F721" s="347"/>
      <c r="G721" s="347"/>
      <c r="H721" s="347"/>
      <c r="I721" s="347"/>
      <c r="J721" s="347"/>
    </row>
    <row r="722" s="198" customFormat="1" ht="18" customHeight="1" spans="1:10">
      <c r="A722" s="238" t="s">
        <v>653</v>
      </c>
      <c r="B722" s="353"/>
      <c r="C722" s="347"/>
      <c r="D722" s="347"/>
      <c r="E722" s="347"/>
      <c r="F722" s="347"/>
      <c r="G722" s="347"/>
      <c r="H722" s="347"/>
      <c r="I722" s="347"/>
      <c r="J722" s="347"/>
    </row>
    <row r="723" s="198" customFormat="1" ht="18" customHeight="1" spans="1:10">
      <c r="A723" s="238" t="s">
        <v>654</v>
      </c>
      <c r="B723" s="353"/>
      <c r="C723" s="347"/>
      <c r="D723" s="347"/>
      <c r="E723" s="347"/>
      <c r="F723" s="347"/>
      <c r="G723" s="347"/>
      <c r="H723" s="347"/>
      <c r="I723" s="347"/>
      <c r="J723" s="347"/>
    </row>
    <row r="724" s="198" customFormat="1" ht="18" customHeight="1" spans="1:10">
      <c r="A724" s="236" t="s">
        <v>655</v>
      </c>
      <c r="B724" s="353"/>
      <c r="C724" s="347"/>
      <c r="D724" s="347"/>
      <c r="E724" s="347"/>
      <c r="F724" s="347"/>
      <c r="G724" s="347"/>
      <c r="H724" s="347"/>
      <c r="I724" s="347"/>
      <c r="J724" s="347"/>
    </row>
    <row r="725" s="198" customFormat="1" ht="18" customHeight="1" spans="1:10">
      <c r="A725" s="238" t="s">
        <v>656</v>
      </c>
      <c r="B725" s="353"/>
      <c r="C725" s="347"/>
      <c r="D725" s="347"/>
      <c r="E725" s="347"/>
      <c r="F725" s="347"/>
      <c r="G725" s="347"/>
      <c r="H725" s="347"/>
      <c r="I725" s="347"/>
      <c r="J725" s="347"/>
    </row>
    <row r="726" s="198" customFormat="1" ht="18" customHeight="1" spans="1:10">
      <c r="A726" s="238" t="s">
        <v>657</v>
      </c>
      <c r="B726" s="353"/>
      <c r="C726" s="347"/>
      <c r="D726" s="347"/>
      <c r="E726" s="347"/>
      <c r="F726" s="347"/>
      <c r="G726" s="347"/>
      <c r="H726" s="347"/>
      <c r="I726" s="347"/>
      <c r="J726" s="347"/>
    </row>
    <row r="727" s="198" customFormat="1" ht="18" customHeight="1" spans="1:10">
      <c r="A727" s="238" t="s">
        <v>658</v>
      </c>
      <c r="B727" s="353"/>
      <c r="C727" s="347"/>
      <c r="D727" s="347"/>
      <c r="E727" s="347"/>
      <c r="F727" s="347"/>
      <c r="G727" s="347"/>
      <c r="H727" s="347"/>
      <c r="I727" s="347"/>
      <c r="J727" s="347"/>
    </row>
    <row r="728" s="198" customFormat="1" ht="18" customHeight="1" spans="1:10">
      <c r="A728" s="236" t="s">
        <v>659</v>
      </c>
      <c r="B728" s="353"/>
      <c r="C728" s="347"/>
      <c r="D728" s="347"/>
      <c r="E728" s="347"/>
      <c r="F728" s="347"/>
      <c r="G728" s="347"/>
      <c r="H728" s="347"/>
      <c r="I728" s="347"/>
      <c r="J728" s="347"/>
    </row>
    <row r="729" s="198" customFormat="1" ht="18" customHeight="1" spans="1:10">
      <c r="A729" s="238" t="s">
        <v>660</v>
      </c>
      <c r="B729" s="353"/>
      <c r="C729" s="347"/>
      <c r="D729" s="347"/>
      <c r="E729" s="347"/>
      <c r="F729" s="347"/>
      <c r="G729" s="347"/>
      <c r="H729" s="347"/>
      <c r="I729" s="347"/>
      <c r="J729" s="347"/>
    </row>
    <row r="730" s="198" customFormat="1" ht="18" customHeight="1" spans="1:10">
      <c r="A730" s="238" t="s">
        <v>661</v>
      </c>
      <c r="B730" s="353"/>
      <c r="C730" s="347"/>
      <c r="D730" s="347"/>
      <c r="E730" s="347"/>
      <c r="F730" s="347"/>
      <c r="G730" s="347"/>
      <c r="H730" s="347"/>
      <c r="I730" s="347"/>
      <c r="J730" s="347"/>
    </row>
    <row r="731" s="198" customFormat="1" ht="18" customHeight="1" spans="1:10">
      <c r="A731" s="238" t="s">
        <v>662</v>
      </c>
      <c r="B731" s="353"/>
      <c r="C731" s="347"/>
      <c r="D731" s="347"/>
      <c r="E731" s="347"/>
      <c r="F731" s="347"/>
      <c r="G731" s="347"/>
      <c r="H731" s="347"/>
      <c r="I731" s="347"/>
      <c r="J731" s="347"/>
    </row>
    <row r="732" s="198" customFormat="1" ht="18" customHeight="1" spans="1:10">
      <c r="A732" s="236" t="s">
        <v>663</v>
      </c>
      <c r="B732" s="353"/>
      <c r="C732" s="347"/>
      <c r="D732" s="347"/>
      <c r="E732" s="347"/>
      <c r="F732" s="347"/>
      <c r="G732" s="347"/>
      <c r="H732" s="347"/>
      <c r="I732" s="347"/>
      <c r="J732" s="347"/>
    </row>
    <row r="733" s="198" customFormat="1" ht="18" customHeight="1" spans="1:10">
      <c r="A733" s="238" t="s">
        <v>664</v>
      </c>
      <c r="B733" s="353"/>
      <c r="C733" s="347"/>
      <c r="D733" s="347"/>
      <c r="E733" s="347"/>
      <c r="F733" s="347"/>
      <c r="G733" s="347"/>
      <c r="H733" s="347"/>
      <c r="I733" s="347"/>
      <c r="J733" s="347"/>
    </row>
    <row r="734" s="198" customFormat="1" ht="18" customHeight="1" spans="1:10">
      <c r="A734" s="238" t="s">
        <v>665</v>
      </c>
      <c r="B734" s="353"/>
      <c r="C734" s="347"/>
      <c r="D734" s="347"/>
      <c r="E734" s="347"/>
      <c r="F734" s="347"/>
      <c r="G734" s="347"/>
      <c r="H734" s="347"/>
      <c r="I734" s="347"/>
      <c r="J734" s="347"/>
    </row>
    <row r="735" s="198" customFormat="1" ht="18" customHeight="1" spans="1:10">
      <c r="A735" s="236" t="s">
        <v>666</v>
      </c>
      <c r="B735" s="353"/>
      <c r="C735" s="347"/>
      <c r="D735" s="347"/>
      <c r="E735" s="347"/>
      <c r="F735" s="347"/>
      <c r="G735" s="347"/>
      <c r="H735" s="347"/>
      <c r="I735" s="347"/>
      <c r="J735" s="347"/>
    </row>
    <row r="736" s="198" customFormat="1" ht="18" customHeight="1" spans="1:10">
      <c r="A736" s="238" t="s">
        <v>134</v>
      </c>
      <c r="B736" s="353"/>
      <c r="C736" s="347"/>
      <c r="D736" s="347"/>
      <c r="E736" s="347"/>
      <c r="F736" s="347"/>
      <c r="G736" s="347"/>
      <c r="H736" s="347"/>
      <c r="I736" s="347"/>
      <c r="J736" s="347"/>
    </row>
    <row r="737" s="198" customFormat="1" ht="18" customHeight="1" spans="1:10">
      <c r="A737" s="238" t="s">
        <v>135</v>
      </c>
      <c r="B737" s="353"/>
      <c r="C737" s="347"/>
      <c r="D737" s="347"/>
      <c r="E737" s="347"/>
      <c r="F737" s="347"/>
      <c r="G737" s="347"/>
      <c r="H737" s="347"/>
      <c r="I737" s="347"/>
      <c r="J737" s="347"/>
    </row>
    <row r="738" s="198" customFormat="1" ht="18" customHeight="1" spans="1:10">
      <c r="A738" s="238" t="s">
        <v>136</v>
      </c>
      <c r="B738" s="353"/>
      <c r="C738" s="347"/>
      <c r="D738" s="347"/>
      <c r="E738" s="347"/>
      <c r="F738" s="347"/>
      <c r="G738" s="347"/>
      <c r="H738" s="347"/>
      <c r="I738" s="347"/>
      <c r="J738" s="347"/>
    </row>
    <row r="739" s="198" customFormat="1" ht="18" customHeight="1" spans="1:10">
      <c r="A739" s="238" t="s">
        <v>175</v>
      </c>
      <c r="B739" s="353"/>
      <c r="C739" s="347"/>
      <c r="D739" s="347"/>
      <c r="E739" s="347"/>
      <c r="F739" s="347"/>
      <c r="G739" s="347"/>
      <c r="H739" s="347"/>
      <c r="I739" s="347"/>
      <c r="J739" s="347"/>
    </row>
    <row r="740" s="198" customFormat="1" ht="18" customHeight="1" spans="1:10">
      <c r="A740" s="238" t="s">
        <v>667</v>
      </c>
      <c r="B740" s="353"/>
      <c r="C740" s="347"/>
      <c r="D740" s="347"/>
      <c r="E740" s="347"/>
      <c r="F740" s="347"/>
      <c r="G740" s="347"/>
      <c r="H740" s="347"/>
      <c r="I740" s="347"/>
      <c r="J740" s="347"/>
    </row>
    <row r="741" s="198" customFormat="1" ht="18" customHeight="1" spans="1:10">
      <c r="A741" s="238" t="s">
        <v>668</v>
      </c>
      <c r="B741" s="353"/>
      <c r="C741" s="347"/>
      <c r="D741" s="347"/>
      <c r="E741" s="347"/>
      <c r="F741" s="347"/>
      <c r="G741" s="347"/>
      <c r="H741" s="347"/>
      <c r="I741" s="347"/>
      <c r="J741" s="347"/>
    </row>
    <row r="742" s="198" customFormat="1" ht="18" customHeight="1" spans="1:10">
      <c r="A742" s="238" t="s">
        <v>143</v>
      </c>
      <c r="B742" s="353"/>
      <c r="C742" s="347"/>
      <c r="D742" s="347"/>
      <c r="E742" s="347"/>
      <c r="F742" s="347"/>
      <c r="G742" s="347"/>
      <c r="H742" s="347"/>
      <c r="I742" s="347"/>
      <c r="J742" s="347"/>
    </row>
    <row r="743" s="198" customFormat="1" ht="18" customHeight="1" spans="1:10">
      <c r="A743" s="238" t="s">
        <v>669</v>
      </c>
      <c r="B743" s="353"/>
      <c r="C743" s="347"/>
      <c r="D743" s="347"/>
      <c r="E743" s="347"/>
      <c r="F743" s="347"/>
      <c r="G743" s="347"/>
      <c r="H743" s="347"/>
      <c r="I743" s="347"/>
      <c r="J743" s="347"/>
    </row>
    <row r="744" s="198" customFormat="1" ht="18" customHeight="1" spans="1:10">
      <c r="A744" s="236" t="s">
        <v>670</v>
      </c>
      <c r="B744" s="353"/>
      <c r="C744" s="347"/>
      <c r="D744" s="347"/>
      <c r="E744" s="347"/>
      <c r="F744" s="347"/>
      <c r="G744" s="347"/>
      <c r="H744" s="347"/>
      <c r="I744" s="347"/>
      <c r="J744" s="347"/>
    </row>
    <row r="745" s="198" customFormat="1" ht="18" customHeight="1" spans="1:10">
      <c r="A745" s="238" t="s">
        <v>671</v>
      </c>
      <c r="B745" s="353"/>
      <c r="C745" s="347"/>
      <c r="D745" s="347"/>
      <c r="E745" s="347"/>
      <c r="F745" s="347"/>
      <c r="G745" s="347"/>
      <c r="H745" s="347"/>
      <c r="I745" s="347"/>
      <c r="J745" s="347"/>
    </row>
    <row r="746" s="198" customFormat="1" ht="18" customHeight="1" spans="1:10">
      <c r="A746" s="236" t="s">
        <v>672</v>
      </c>
      <c r="B746" s="353"/>
      <c r="C746" s="347"/>
      <c r="D746" s="347"/>
      <c r="E746" s="347"/>
      <c r="F746" s="347"/>
      <c r="G746" s="347"/>
      <c r="H746" s="347"/>
      <c r="I746" s="347"/>
      <c r="J746" s="347"/>
    </row>
    <row r="747" s="198" customFormat="1" ht="18" customHeight="1" spans="1:10">
      <c r="A747" s="238" t="s">
        <v>673</v>
      </c>
      <c r="B747" s="353"/>
      <c r="C747" s="347"/>
      <c r="D747" s="347"/>
      <c r="E747" s="347"/>
      <c r="F747" s="347"/>
      <c r="G747" s="347"/>
      <c r="H747" s="347"/>
      <c r="I747" s="347"/>
      <c r="J747" s="347"/>
    </row>
    <row r="748" s="198" customFormat="1" ht="18" customHeight="1" spans="1:10">
      <c r="A748" s="236" t="s">
        <v>674</v>
      </c>
      <c r="B748" s="353">
        <v>291</v>
      </c>
      <c r="C748" s="347"/>
      <c r="D748" s="347"/>
      <c r="E748" s="347"/>
      <c r="F748" s="347"/>
      <c r="G748" s="347"/>
      <c r="H748" s="347"/>
      <c r="I748" s="347"/>
      <c r="J748" s="347"/>
    </row>
    <row r="749" s="198" customFormat="1" ht="18" customHeight="1" spans="1:10">
      <c r="A749" s="236" t="s">
        <v>675</v>
      </c>
      <c r="B749" s="353">
        <v>291</v>
      </c>
      <c r="C749" s="347"/>
      <c r="D749" s="347"/>
      <c r="E749" s="347"/>
      <c r="F749" s="347"/>
      <c r="G749" s="347"/>
      <c r="H749" s="347"/>
      <c r="I749" s="347"/>
      <c r="J749" s="347"/>
    </row>
    <row r="750" s="198" customFormat="1" ht="18" customHeight="1" spans="1:10">
      <c r="A750" s="238" t="s">
        <v>134</v>
      </c>
      <c r="B750" s="353"/>
      <c r="C750" s="347"/>
      <c r="D750" s="347"/>
      <c r="E750" s="347"/>
      <c r="F750" s="347"/>
      <c r="G750" s="347"/>
      <c r="H750" s="347"/>
      <c r="I750" s="347"/>
      <c r="J750" s="347"/>
    </row>
    <row r="751" s="198" customFormat="1" ht="18" customHeight="1" spans="1:10">
      <c r="A751" s="238" t="s">
        <v>135</v>
      </c>
      <c r="B751" s="353"/>
      <c r="C751" s="347"/>
      <c r="D751" s="347"/>
      <c r="E751" s="347"/>
      <c r="F751" s="347"/>
      <c r="G751" s="347"/>
      <c r="H751" s="347"/>
      <c r="I751" s="347"/>
      <c r="J751" s="347"/>
    </row>
    <row r="752" s="198" customFormat="1" ht="18" customHeight="1" spans="1:10">
      <c r="A752" s="238" t="s">
        <v>136</v>
      </c>
      <c r="B752" s="353"/>
      <c r="C752" s="347"/>
      <c r="D752" s="347"/>
      <c r="E752" s="347"/>
      <c r="F752" s="347"/>
      <c r="G752" s="347"/>
      <c r="H752" s="347"/>
      <c r="I752" s="347"/>
      <c r="J752" s="347"/>
    </row>
    <row r="753" s="198" customFormat="1" ht="18" customHeight="1" spans="1:10">
      <c r="A753" s="238" t="s">
        <v>676</v>
      </c>
      <c r="B753" s="353"/>
      <c r="C753" s="347"/>
      <c r="D753" s="347"/>
      <c r="E753" s="347"/>
      <c r="F753" s="347"/>
      <c r="G753" s="347"/>
      <c r="H753" s="347"/>
      <c r="I753" s="347"/>
      <c r="J753" s="347"/>
    </row>
    <row r="754" s="198" customFormat="1" ht="18" customHeight="1" spans="1:10">
      <c r="A754" s="238" t="s">
        <v>677</v>
      </c>
      <c r="B754" s="353"/>
      <c r="C754" s="347"/>
      <c r="D754" s="347"/>
      <c r="E754" s="347"/>
      <c r="F754" s="347"/>
      <c r="G754" s="347"/>
      <c r="H754" s="347"/>
      <c r="I754" s="347"/>
      <c r="J754" s="347"/>
    </row>
    <row r="755" s="198" customFormat="1" ht="18" customHeight="1" spans="1:10">
      <c r="A755" s="238" t="s">
        <v>678</v>
      </c>
      <c r="B755" s="353"/>
      <c r="C755" s="347"/>
      <c r="D755" s="347"/>
      <c r="E755" s="347"/>
      <c r="F755" s="347"/>
      <c r="G755" s="347"/>
      <c r="H755" s="347"/>
      <c r="I755" s="347"/>
      <c r="J755" s="347"/>
    </row>
    <row r="756" s="198" customFormat="1" ht="18" customHeight="1" spans="1:10">
      <c r="A756" s="238" t="s">
        <v>679</v>
      </c>
      <c r="B756" s="353"/>
      <c r="C756" s="347"/>
      <c r="D756" s="347"/>
      <c r="E756" s="347"/>
      <c r="F756" s="347"/>
      <c r="G756" s="347"/>
      <c r="H756" s="347"/>
      <c r="I756" s="347"/>
      <c r="J756" s="347"/>
    </row>
    <row r="757" s="198" customFormat="1" ht="18" customHeight="1" spans="1:10">
      <c r="A757" s="238" t="s">
        <v>680</v>
      </c>
      <c r="B757" s="353"/>
      <c r="C757" s="347"/>
      <c r="D757" s="347"/>
      <c r="E757" s="347"/>
      <c r="F757" s="347"/>
      <c r="G757" s="347"/>
      <c r="H757" s="347"/>
      <c r="I757" s="347"/>
      <c r="J757" s="347"/>
    </row>
    <row r="758" s="198" customFormat="1" ht="18" customHeight="1" spans="1:10">
      <c r="A758" s="238" t="s">
        <v>681</v>
      </c>
      <c r="B758" s="353">
        <v>291</v>
      </c>
      <c r="C758" s="347"/>
      <c r="D758" s="347"/>
      <c r="E758" s="347"/>
      <c r="F758" s="347"/>
      <c r="G758" s="347"/>
      <c r="H758" s="347"/>
      <c r="I758" s="347"/>
      <c r="J758" s="347"/>
    </row>
    <row r="759" s="198" customFormat="1" ht="18" customHeight="1" spans="1:10">
      <c r="A759" s="236" t="s">
        <v>682</v>
      </c>
      <c r="B759" s="353"/>
      <c r="C759" s="347"/>
      <c r="D759" s="347"/>
      <c r="E759" s="347"/>
      <c r="F759" s="347"/>
      <c r="G759" s="347"/>
      <c r="H759" s="347"/>
      <c r="I759" s="347"/>
      <c r="J759" s="347"/>
    </row>
    <row r="760" s="198" customFormat="1" ht="18" customHeight="1" spans="1:10">
      <c r="A760" s="238" t="s">
        <v>683</v>
      </c>
      <c r="B760" s="353"/>
      <c r="C760" s="347"/>
      <c r="D760" s="347"/>
      <c r="E760" s="347"/>
      <c r="F760" s="347"/>
      <c r="G760" s="347"/>
      <c r="H760" s="347"/>
      <c r="I760" s="347"/>
      <c r="J760" s="347"/>
    </row>
    <row r="761" s="198" customFormat="1" ht="18" customHeight="1" spans="1:10">
      <c r="A761" s="238" t="s">
        <v>684</v>
      </c>
      <c r="B761" s="353"/>
      <c r="C761" s="347"/>
      <c r="D761" s="347"/>
      <c r="E761" s="347"/>
      <c r="F761" s="347"/>
      <c r="G761" s="347"/>
      <c r="H761" s="347"/>
      <c r="I761" s="347"/>
      <c r="J761" s="347"/>
    </row>
    <row r="762" s="198" customFormat="1" ht="18" customHeight="1" spans="1:10">
      <c r="A762" s="238" t="s">
        <v>685</v>
      </c>
      <c r="B762" s="353"/>
      <c r="C762" s="347"/>
      <c r="D762" s="347"/>
      <c r="E762" s="347"/>
      <c r="F762" s="347"/>
      <c r="G762" s="347"/>
      <c r="H762" s="347"/>
      <c r="I762" s="347"/>
      <c r="J762" s="347"/>
    </row>
    <row r="763" s="198" customFormat="1" ht="18" customHeight="1" spans="1:10">
      <c r="A763" s="236" t="s">
        <v>686</v>
      </c>
      <c r="B763" s="353"/>
      <c r="C763" s="347"/>
      <c r="D763" s="347"/>
      <c r="E763" s="347"/>
      <c r="F763" s="347"/>
      <c r="G763" s="347"/>
      <c r="H763" s="347"/>
      <c r="I763" s="347"/>
      <c r="J763" s="347"/>
    </row>
    <row r="764" s="198" customFormat="1" ht="18" customHeight="1" spans="1:10">
      <c r="A764" s="238" t="s">
        <v>687</v>
      </c>
      <c r="B764" s="353"/>
      <c r="C764" s="347"/>
      <c r="D764" s="347"/>
      <c r="E764" s="347"/>
      <c r="F764" s="347"/>
      <c r="G764" s="347"/>
      <c r="H764" s="347"/>
      <c r="I764" s="347"/>
      <c r="J764" s="347"/>
    </row>
    <row r="765" s="198" customFormat="1" ht="18" customHeight="1" spans="1:10">
      <c r="A765" s="238" t="s">
        <v>688</v>
      </c>
      <c r="B765" s="353"/>
      <c r="C765" s="347"/>
      <c r="D765" s="347"/>
      <c r="E765" s="347"/>
      <c r="F765" s="347"/>
      <c r="G765" s="347"/>
      <c r="H765" s="347"/>
      <c r="I765" s="347"/>
      <c r="J765" s="347"/>
    </row>
    <row r="766" s="198" customFormat="1" ht="18" customHeight="1" spans="1:10">
      <c r="A766" s="238" t="s">
        <v>689</v>
      </c>
      <c r="B766" s="353"/>
      <c r="C766" s="347"/>
      <c r="D766" s="347"/>
      <c r="E766" s="347"/>
      <c r="F766" s="347"/>
      <c r="G766" s="347"/>
      <c r="H766" s="347"/>
      <c r="I766" s="347"/>
      <c r="J766" s="347"/>
    </row>
    <row r="767" s="198" customFormat="1" ht="18" customHeight="1" spans="1:10">
      <c r="A767" s="238" t="s">
        <v>690</v>
      </c>
      <c r="B767" s="353"/>
      <c r="C767" s="347"/>
      <c r="D767" s="347"/>
      <c r="E767" s="347"/>
      <c r="F767" s="347"/>
      <c r="G767" s="347"/>
      <c r="H767" s="347"/>
      <c r="I767" s="347"/>
      <c r="J767" s="347"/>
    </row>
    <row r="768" s="198" customFormat="1" ht="18" customHeight="1" spans="1:10">
      <c r="A768" s="238" t="s">
        <v>691</v>
      </c>
      <c r="B768" s="353"/>
      <c r="C768" s="347"/>
      <c r="D768" s="347"/>
      <c r="E768" s="347"/>
      <c r="F768" s="347"/>
      <c r="G768" s="347"/>
      <c r="H768" s="347"/>
      <c r="I768" s="347"/>
      <c r="J768" s="347"/>
    </row>
    <row r="769" s="198" customFormat="1" ht="18" customHeight="1" spans="1:10">
      <c r="A769" s="238" t="s">
        <v>692</v>
      </c>
      <c r="B769" s="353"/>
      <c r="C769" s="347"/>
      <c r="D769" s="347"/>
      <c r="E769" s="347"/>
      <c r="F769" s="347"/>
      <c r="G769" s="347"/>
      <c r="H769" s="347"/>
      <c r="I769" s="347"/>
      <c r="J769" s="347"/>
    </row>
    <row r="770" s="198" customFormat="1" ht="18" customHeight="1" spans="1:10">
      <c r="A770" s="238" t="s">
        <v>693</v>
      </c>
      <c r="B770" s="353"/>
      <c r="C770" s="347"/>
      <c r="D770" s="347"/>
      <c r="E770" s="347"/>
      <c r="F770" s="347"/>
      <c r="G770" s="347"/>
      <c r="H770" s="347"/>
      <c r="I770" s="347"/>
      <c r="J770" s="347"/>
    </row>
    <row r="771" s="198" customFormat="1" ht="18" customHeight="1" spans="1:10">
      <c r="A771" s="238" t="s">
        <v>694</v>
      </c>
      <c r="B771" s="353"/>
      <c r="C771" s="347"/>
      <c r="D771" s="347"/>
      <c r="E771" s="347"/>
      <c r="F771" s="347"/>
      <c r="G771" s="347"/>
      <c r="H771" s="347"/>
      <c r="I771" s="347"/>
      <c r="J771" s="347"/>
    </row>
    <row r="772" s="198" customFormat="1" ht="18" customHeight="1" spans="1:10">
      <c r="A772" s="236" t="s">
        <v>695</v>
      </c>
      <c r="B772" s="353"/>
      <c r="C772" s="347"/>
      <c r="D772" s="347"/>
      <c r="E772" s="347"/>
      <c r="F772" s="347"/>
      <c r="G772" s="347"/>
      <c r="H772" s="347"/>
      <c r="I772" s="347"/>
      <c r="J772" s="347"/>
    </row>
    <row r="773" s="198" customFormat="1" ht="18" customHeight="1" spans="1:10">
      <c r="A773" s="238" t="s">
        <v>696</v>
      </c>
      <c r="B773" s="353"/>
      <c r="C773" s="347"/>
      <c r="D773" s="347"/>
      <c r="E773" s="347"/>
      <c r="F773" s="347"/>
      <c r="G773" s="347"/>
      <c r="H773" s="347"/>
      <c r="I773" s="347"/>
      <c r="J773" s="347"/>
    </row>
    <row r="774" s="198" customFormat="1" ht="18" customHeight="1" spans="1:10">
      <c r="A774" s="238" t="s">
        <v>697</v>
      </c>
      <c r="B774" s="353"/>
      <c r="C774" s="347"/>
      <c r="D774" s="347"/>
      <c r="E774" s="347"/>
      <c r="F774" s="347"/>
      <c r="G774" s="347"/>
      <c r="H774" s="347"/>
      <c r="I774" s="347"/>
      <c r="J774" s="347"/>
    </row>
    <row r="775" s="198" customFormat="1" ht="18" customHeight="1" spans="1:10">
      <c r="A775" s="238" t="s">
        <v>698</v>
      </c>
      <c r="B775" s="353"/>
      <c r="C775" s="347"/>
      <c r="D775" s="347"/>
      <c r="E775" s="347"/>
      <c r="F775" s="347"/>
      <c r="G775" s="347"/>
      <c r="H775" s="347"/>
      <c r="I775" s="347"/>
      <c r="J775" s="347"/>
    </row>
    <row r="776" s="198" customFormat="1" ht="18" customHeight="1" spans="1:10">
      <c r="A776" s="238" t="s">
        <v>699</v>
      </c>
      <c r="B776" s="353"/>
      <c r="C776" s="347"/>
      <c r="D776" s="347"/>
      <c r="E776" s="347"/>
      <c r="F776" s="347"/>
      <c r="G776" s="347"/>
      <c r="H776" s="347"/>
      <c r="I776" s="347"/>
      <c r="J776" s="347"/>
    </row>
    <row r="777" s="198" customFormat="1" ht="18" customHeight="1" spans="1:10">
      <c r="A777" s="236" t="s">
        <v>700</v>
      </c>
      <c r="B777" s="353"/>
      <c r="C777" s="347"/>
      <c r="D777" s="347"/>
      <c r="E777" s="347"/>
      <c r="F777" s="347"/>
      <c r="G777" s="347"/>
      <c r="H777" s="347"/>
      <c r="I777" s="347"/>
      <c r="J777" s="347"/>
    </row>
    <row r="778" s="198" customFormat="1" ht="18" customHeight="1" spans="1:10">
      <c r="A778" s="238" t="s">
        <v>701</v>
      </c>
      <c r="B778" s="353"/>
      <c r="C778" s="347"/>
      <c r="D778" s="347"/>
      <c r="E778" s="347"/>
      <c r="F778" s="347"/>
      <c r="G778" s="347"/>
      <c r="H778" s="347"/>
      <c r="I778" s="347"/>
      <c r="J778" s="347"/>
    </row>
    <row r="779" s="198" customFormat="1" ht="18" customHeight="1" spans="1:10">
      <c r="A779" s="238" t="s">
        <v>702</v>
      </c>
      <c r="B779" s="353"/>
      <c r="C779" s="347"/>
      <c r="D779" s="347"/>
      <c r="E779" s="347"/>
      <c r="F779" s="347"/>
      <c r="G779" s="347"/>
      <c r="H779" s="347"/>
      <c r="I779" s="347"/>
      <c r="J779" s="347"/>
    </row>
    <row r="780" s="198" customFormat="1" ht="18" customHeight="1" spans="1:10">
      <c r="A780" s="238" t="s">
        <v>703</v>
      </c>
      <c r="B780" s="353"/>
      <c r="C780" s="347"/>
      <c r="D780" s="347"/>
      <c r="E780" s="347"/>
      <c r="F780" s="347"/>
      <c r="G780" s="347"/>
      <c r="H780" s="347"/>
      <c r="I780" s="347"/>
      <c r="J780" s="347"/>
    </row>
    <row r="781" s="198" customFormat="1" ht="18" customHeight="1" spans="1:10">
      <c r="A781" s="238" t="s">
        <v>704</v>
      </c>
      <c r="B781" s="353"/>
      <c r="C781" s="347"/>
      <c r="D781" s="347"/>
      <c r="E781" s="347"/>
      <c r="F781" s="347"/>
      <c r="G781" s="347"/>
      <c r="H781" s="347"/>
      <c r="I781" s="347"/>
      <c r="J781" s="347"/>
    </row>
    <row r="782" s="198" customFormat="1" ht="18" customHeight="1" spans="1:10">
      <c r="A782" s="238" t="s">
        <v>705</v>
      </c>
      <c r="B782" s="353"/>
      <c r="C782" s="347"/>
      <c r="D782" s="347"/>
      <c r="E782" s="347"/>
      <c r="F782" s="347"/>
      <c r="G782" s="347"/>
      <c r="H782" s="347"/>
      <c r="I782" s="347"/>
      <c r="J782" s="347"/>
    </row>
    <row r="783" s="198" customFormat="1" ht="18" customHeight="1" spans="1:10">
      <c r="A783" s="238" t="s">
        <v>706</v>
      </c>
      <c r="B783" s="353"/>
      <c r="C783" s="347"/>
      <c r="D783" s="347"/>
      <c r="E783" s="347"/>
      <c r="F783" s="347"/>
      <c r="G783" s="347"/>
      <c r="H783" s="347"/>
      <c r="I783" s="347"/>
      <c r="J783" s="347"/>
    </row>
    <row r="784" s="198" customFormat="1" ht="18" customHeight="1" spans="1:10">
      <c r="A784" s="236" t="s">
        <v>707</v>
      </c>
      <c r="B784" s="353"/>
      <c r="C784" s="347"/>
      <c r="D784" s="347"/>
      <c r="E784" s="347"/>
      <c r="F784" s="347"/>
      <c r="G784" s="347"/>
      <c r="H784" s="347"/>
      <c r="I784" s="347"/>
      <c r="J784" s="347"/>
    </row>
    <row r="785" s="198" customFormat="1" ht="18" customHeight="1" spans="1:10">
      <c r="A785" s="238" t="s">
        <v>708</v>
      </c>
      <c r="B785" s="353"/>
      <c r="C785" s="347"/>
      <c r="D785" s="347"/>
      <c r="E785" s="347"/>
      <c r="F785" s="347"/>
      <c r="G785" s="347"/>
      <c r="H785" s="347"/>
      <c r="I785" s="347"/>
      <c r="J785" s="347"/>
    </row>
    <row r="786" s="198" customFormat="1" ht="18" customHeight="1" spans="1:10">
      <c r="A786" s="238" t="s">
        <v>709</v>
      </c>
      <c r="B786" s="353"/>
      <c r="C786" s="347"/>
      <c r="D786" s="347"/>
      <c r="E786" s="347"/>
      <c r="F786" s="347"/>
      <c r="G786" s="347"/>
      <c r="H786" s="347"/>
      <c r="I786" s="347"/>
      <c r="J786" s="347"/>
    </row>
    <row r="787" s="198" customFormat="1" ht="18" customHeight="1" spans="1:10">
      <c r="A787" s="238" t="s">
        <v>710</v>
      </c>
      <c r="B787" s="353"/>
      <c r="C787" s="347"/>
      <c r="D787" s="347"/>
      <c r="E787" s="347"/>
      <c r="F787" s="347"/>
      <c r="G787" s="347"/>
      <c r="H787" s="347"/>
      <c r="I787" s="347"/>
      <c r="J787" s="347"/>
    </row>
    <row r="788" s="198" customFormat="1" ht="18" customHeight="1" spans="1:10">
      <c r="A788" s="238" t="s">
        <v>711</v>
      </c>
      <c r="B788" s="353"/>
      <c r="C788" s="347"/>
      <c r="D788" s="347"/>
      <c r="E788" s="347"/>
      <c r="F788" s="347"/>
      <c r="G788" s="347"/>
      <c r="H788" s="347"/>
      <c r="I788" s="347"/>
      <c r="J788" s="347"/>
    </row>
    <row r="789" s="198" customFormat="1" ht="18" customHeight="1" spans="1:10">
      <c r="A789" s="238" t="s">
        <v>712</v>
      </c>
      <c r="B789" s="353"/>
      <c r="C789" s="347"/>
      <c r="D789" s="347"/>
      <c r="E789" s="347"/>
      <c r="F789" s="347"/>
      <c r="G789" s="347"/>
      <c r="H789" s="347"/>
      <c r="I789" s="347"/>
      <c r="J789" s="347"/>
    </row>
    <row r="790" s="198" customFormat="1" ht="18" customHeight="1" spans="1:10">
      <c r="A790" s="236" t="s">
        <v>713</v>
      </c>
      <c r="B790" s="353"/>
      <c r="C790" s="347"/>
      <c r="D790" s="347"/>
      <c r="E790" s="347"/>
      <c r="F790" s="347"/>
      <c r="G790" s="347"/>
      <c r="H790" s="347"/>
      <c r="I790" s="347"/>
      <c r="J790" s="347"/>
    </row>
    <row r="791" s="198" customFormat="1" ht="18" customHeight="1" spans="1:10">
      <c r="A791" s="238" t="s">
        <v>714</v>
      </c>
      <c r="B791" s="353"/>
      <c r="C791" s="347"/>
      <c r="D791" s="347"/>
      <c r="E791" s="347"/>
      <c r="F791" s="347"/>
      <c r="G791" s="347"/>
      <c r="H791" s="347"/>
      <c r="I791" s="347"/>
      <c r="J791" s="347"/>
    </row>
    <row r="792" s="198" customFormat="1" ht="18" customHeight="1" spans="1:10">
      <c r="A792" s="238" t="s">
        <v>715</v>
      </c>
      <c r="B792" s="353"/>
      <c r="C792" s="347"/>
      <c r="D792" s="347"/>
      <c r="E792" s="347"/>
      <c r="F792" s="347"/>
      <c r="G792" s="347"/>
      <c r="H792" s="347"/>
      <c r="I792" s="347"/>
      <c r="J792" s="347"/>
    </row>
    <row r="793" s="198" customFormat="1" ht="18" customHeight="1" spans="1:10">
      <c r="A793" s="236" t="s">
        <v>716</v>
      </c>
      <c r="B793" s="353"/>
      <c r="C793" s="347"/>
      <c r="D793" s="347"/>
      <c r="E793" s="347"/>
      <c r="F793" s="347"/>
      <c r="G793" s="347"/>
      <c r="H793" s="347"/>
      <c r="I793" s="347"/>
      <c r="J793" s="347"/>
    </row>
    <row r="794" s="198" customFormat="1" ht="18" customHeight="1" spans="1:10">
      <c r="A794" s="238" t="s">
        <v>717</v>
      </c>
      <c r="B794" s="353"/>
      <c r="C794" s="347"/>
      <c r="D794" s="347"/>
      <c r="E794" s="347"/>
      <c r="F794" s="347"/>
      <c r="G794" s="347"/>
      <c r="H794" s="347"/>
      <c r="I794" s="347"/>
      <c r="J794" s="347"/>
    </row>
    <row r="795" s="198" customFormat="1" ht="18" customHeight="1" spans="1:10">
      <c r="A795" s="238" t="s">
        <v>718</v>
      </c>
      <c r="B795" s="353"/>
      <c r="C795" s="347"/>
      <c r="D795" s="347"/>
      <c r="E795" s="347"/>
      <c r="F795" s="347"/>
      <c r="G795" s="347"/>
      <c r="H795" s="347"/>
      <c r="I795" s="347"/>
      <c r="J795" s="347"/>
    </row>
    <row r="796" s="198" customFormat="1" ht="18" customHeight="1" spans="1:10">
      <c r="A796" s="236" t="s">
        <v>719</v>
      </c>
      <c r="B796" s="353"/>
      <c r="C796" s="347"/>
      <c r="D796" s="347"/>
      <c r="E796" s="347"/>
      <c r="F796" s="347"/>
      <c r="G796" s="347"/>
      <c r="H796" s="347"/>
      <c r="I796" s="347"/>
      <c r="J796" s="347"/>
    </row>
    <row r="797" s="198" customFormat="1" ht="18" customHeight="1" spans="1:10">
      <c r="A797" s="238" t="s">
        <v>720</v>
      </c>
      <c r="B797" s="353"/>
      <c r="C797" s="347"/>
      <c r="D797" s="347"/>
      <c r="E797" s="347"/>
      <c r="F797" s="347"/>
      <c r="G797" s="347"/>
      <c r="H797" s="347"/>
      <c r="I797" s="347"/>
      <c r="J797" s="347"/>
    </row>
    <row r="798" s="198" customFormat="1" ht="18" customHeight="1" spans="1:10">
      <c r="A798" s="236" t="s">
        <v>721</v>
      </c>
      <c r="B798" s="353"/>
      <c r="C798" s="347"/>
      <c r="D798" s="347"/>
      <c r="E798" s="347"/>
      <c r="F798" s="347"/>
      <c r="G798" s="347"/>
      <c r="H798" s="347"/>
      <c r="I798" s="347"/>
      <c r="J798" s="347"/>
    </row>
    <row r="799" s="198" customFormat="1" ht="18" customHeight="1" spans="1:10">
      <c r="A799" s="238" t="s">
        <v>722</v>
      </c>
      <c r="B799" s="353"/>
      <c r="C799" s="347"/>
      <c r="D799" s="347"/>
      <c r="E799" s="347"/>
      <c r="F799" s="347"/>
      <c r="G799" s="347"/>
      <c r="H799" s="347"/>
      <c r="I799" s="347"/>
      <c r="J799" s="347"/>
    </row>
    <row r="800" s="198" customFormat="1" ht="18" customHeight="1" spans="1:10">
      <c r="A800" s="236" t="s">
        <v>723</v>
      </c>
      <c r="B800" s="353"/>
      <c r="C800" s="347"/>
      <c r="D800" s="347"/>
      <c r="E800" s="347"/>
      <c r="F800" s="347"/>
      <c r="G800" s="347"/>
      <c r="H800" s="347"/>
      <c r="I800" s="347"/>
      <c r="J800" s="347"/>
    </row>
    <row r="801" s="198" customFormat="1" ht="18" customHeight="1" spans="1:10">
      <c r="A801" s="238" t="s">
        <v>724</v>
      </c>
      <c r="B801" s="353"/>
      <c r="C801" s="347"/>
      <c r="D801" s="347"/>
      <c r="E801" s="347"/>
      <c r="F801" s="347"/>
      <c r="G801" s="347"/>
      <c r="H801" s="347"/>
      <c r="I801" s="347"/>
      <c r="J801" s="347"/>
    </row>
    <row r="802" s="198" customFormat="1" ht="18" customHeight="1" spans="1:10">
      <c r="A802" s="238" t="s">
        <v>725</v>
      </c>
      <c r="B802" s="353"/>
      <c r="C802" s="347"/>
      <c r="D802" s="347"/>
      <c r="E802" s="347"/>
      <c r="F802" s="347"/>
      <c r="G802" s="347"/>
      <c r="H802" s="347"/>
      <c r="I802" s="347"/>
      <c r="J802" s="347"/>
    </row>
    <row r="803" s="198" customFormat="1" ht="18" customHeight="1" spans="1:10">
      <c r="A803" s="238" t="s">
        <v>726</v>
      </c>
      <c r="B803" s="353"/>
      <c r="C803" s="347"/>
      <c r="D803" s="347"/>
      <c r="E803" s="347"/>
      <c r="F803" s="347"/>
      <c r="G803" s="347"/>
      <c r="H803" s="347"/>
      <c r="I803" s="347"/>
      <c r="J803" s="347"/>
    </row>
    <row r="804" s="198" customFormat="1" ht="18" customHeight="1" spans="1:10">
      <c r="A804" s="238" t="s">
        <v>727</v>
      </c>
      <c r="B804" s="353"/>
      <c r="C804" s="347"/>
      <c r="D804" s="347"/>
      <c r="E804" s="347"/>
      <c r="F804" s="347"/>
      <c r="G804" s="347"/>
      <c r="H804" s="347"/>
      <c r="I804" s="347"/>
      <c r="J804" s="347"/>
    </row>
    <row r="805" s="198" customFormat="1" ht="18" customHeight="1" spans="1:10">
      <c r="A805" s="238" t="s">
        <v>728</v>
      </c>
      <c r="B805" s="353"/>
      <c r="C805" s="347"/>
      <c r="D805" s="347"/>
      <c r="E805" s="347"/>
      <c r="F805" s="347"/>
      <c r="G805" s="347"/>
      <c r="H805" s="347"/>
      <c r="I805" s="347"/>
      <c r="J805" s="347"/>
    </row>
    <row r="806" s="198" customFormat="1" ht="18" customHeight="1" spans="1:10">
      <c r="A806" s="236" t="s">
        <v>729</v>
      </c>
      <c r="B806" s="353"/>
      <c r="C806" s="347"/>
      <c r="D806" s="347"/>
      <c r="E806" s="347"/>
      <c r="F806" s="347"/>
      <c r="G806" s="347"/>
      <c r="H806" s="347"/>
      <c r="I806" s="347"/>
      <c r="J806" s="347"/>
    </row>
    <row r="807" s="198" customFormat="1" ht="18" customHeight="1" spans="1:10">
      <c r="A807" s="238" t="s">
        <v>730</v>
      </c>
      <c r="B807" s="353"/>
      <c r="C807" s="347"/>
      <c r="D807" s="347"/>
      <c r="E807" s="347"/>
      <c r="F807" s="347"/>
      <c r="G807" s="347"/>
      <c r="H807" s="347"/>
      <c r="I807" s="347"/>
      <c r="J807" s="347"/>
    </row>
    <row r="808" s="198" customFormat="1" ht="18" customHeight="1" spans="1:10">
      <c r="A808" s="236" t="s">
        <v>731</v>
      </c>
      <c r="B808" s="353"/>
      <c r="C808" s="347"/>
      <c r="D808" s="347"/>
      <c r="E808" s="347"/>
      <c r="F808" s="347"/>
      <c r="G808" s="347"/>
      <c r="H808" s="347"/>
      <c r="I808" s="347"/>
      <c r="J808" s="347"/>
    </row>
    <row r="809" s="198" customFormat="1" ht="18" customHeight="1" spans="1:10">
      <c r="A809" s="238" t="s">
        <v>732</v>
      </c>
      <c r="B809" s="353"/>
      <c r="C809" s="347"/>
      <c r="D809" s="347"/>
      <c r="E809" s="347"/>
      <c r="F809" s="347"/>
      <c r="G809" s="347"/>
      <c r="H809" s="347"/>
      <c r="I809" s="347"/>
      <c r="J809" s="347"/>
    </row>
    <row r="810" s="198" customFormat="1" ht="18" customHeight="1" spans="1:10">
      <c r="A810" s="236" t="s">
        <v>733</v>
      </c>
      <c r="B810" s="353"/>
      <c r="C810" s="347"/>
      <c r="D810" s="347"/>
      <c r="E810" s="347"/>
      <c r="F810" s="347"/>
      <c r="G810" s="347"/>
      <c r="H810" s="347"/>
      <c r="I810" s="347"/>
      <c r="J810" s="347"/>
    </row>
    <row r="811" s="198" customFormat="1" ht="18" customHeight="1" spans="1:10">
      <c r="A811" s="238" t="s">
        <v>134</v>
      </c>
      <c r="B811" s="353"/>
      <c r="C811" s="347"/>
      <c r="D811" s="347"/>
      <c r="E811" s="347"/>
      <c r="F811" s="347"/>
      <c r="G811" s="347"/>
      <c r="H811" s="347"/>
      <c r="I811" s="347"/>
      <c r="J811" s="347"/>
    </row>
    <row r="812" s="198" customFormat="1" ht="18" customHeight="1" spans="1:10">
      <c r="A812" s="238" t="s">
        <v>135</v>
      </c>
      <c r="B812" s="353"/>
      <c r="C812" s="347"/>
      <c r="D812" s="347"/>
      <c r="E812" s="347"/>
      <c r="F812" s="347"/>
      <c r="G812" s="347"/>
      <c r="H812" s="347"/>
      <c r="I812" s="347"/>
      <c r="J812" s="347"/>
    </row>
    <row r="813" s="198" customFormat="1" ht="18" customHeight="1" spans="1:10">
      <c r="A813" s="238" t="s">
        <v>136</v>
      </c>
      <c r="B813" s="353"/>
      <c r="C813" s="347"/>
      <c r="D813" s="347"/>
      <c r="E813" s="347"/>
      <c r="F813" s="347"/>
      <c r="G813" s="347"/>
      <c r="H813" s="347"/>
      <c r="I813" s="347"/>
      <c r="J813" s="347"/>
    </row>
    <row r="814" s="198" customFormat="1" ht="18" customHeight="1" spans="1:10">
      <c r="A814" s="238" t="s">
        <v>734</v>
      </c>
      <c r="B814" s="353"/>
      <c r="C814" s="347"/>
      <c r="D814" s="347"/>
      <c r="E814" s="347"/>
      <c r="F814" s="347"/>
      <c r="G814" s="347"/>
      <c r="H814" s="347"/>
      <c r="I814" s="347"/>
      <c r="J814" s="347"/>
    </row>
    <row r="815" s="198" customFormat="1" ht="18" customHeight="1" spans="1:10">
      <c r="A815" s="238" t="s">
        <v>735</v>
      </c>
      <c r="B815" s="353"/>
      <c r="C815" s="347"/>
      <c r="D815" s="347"/>
      <c r="E815" s="347"/>
      <c r="F815" s="347"/>
      <c r="G815" s="347"/>
      <c r="H815" s="347"/>
      <c r="I815" s="347"/>
      <c r="J815" s="347"/>
    </row>
    <row r="816" s="198" customFormat="1" ht="18" customHeight="1" spans="1:10">
      <c r="A816" s="238" t="s">
        <v>736</v>
      </c>
      <c r="B816" s="353"/>
      <c r="C816" s="347"/>
      <c r="D816" s="347"/>
      <c r="E816" s="347"/>
      <c r="F816" s="347"/>
      <c r="G816" s="347"/>
      <c r="H816" s="347"/>
      <c r="I816" s="347"/>
      <c r="J816" s="347"/>
    </row>
    <row r="817" s="198" customFormat="1" ht="18" customHeight="1" spans="1:10">
      <c r="A817" s="238" t="s">
        <v>737</v>
      </c>
      <c r="B817" s="353"/>
      <c r="C817" s="347"/>
      <c r="D817" s="347"/>
      <c r="E817" s="347"/>
      <c r="F817" s="347"/>
      <c r="G817" s="347"/>
      <c r="H817" s="347"/>
      <c r="I817" s="347"/>
      <c r="J817" s="347"/>
    </row>
    <row r="818" s="198" customFormat="1" ht="18" customHeight="1" spans="1:10">
      <c r="A818" s="238" t="s">
        <v>738</v>
      </c>
      <c r="B818" s="353"/>
      <c r="C818" s="347"/>
      <c r="D818" s="347"/>
      <c r="E818" s="347"/>
      <c r="F818" s="347"/>
      <c r="G818" s="347"/>
      <c r="H818" s="347"/>
      <c r="I818" s="347"/>
      <c r="J818" s="347"/>
    </row>
    <row r="819" s="198" customFormat="1" ht="18" customHeight="1" spans="1:10">
      <c r="A819" s="238" t="s">
        <v>739</v>
      </c>
      <c r="B819" s="353"/>
      <c r="C819" s="347"/>
      <c r="D819" s="347"/>
      <c r="E819" s="347"/>
      <c r="F819" s="347"/>
      <c r="G819" s="347"/>
      <c r="H819" s="347"/>
      <c r="I819" s="347"/>
      <c r="J819" s="347"/>
    </row>
    <row r="820" s="198" customFormat="1" ht="18" customHeight="1" spans="1:10">
      <c r="A820" s="238" t="s">
        <v>740</v>
      </c>
      <c r="B820" s="353"/>
      <c r="C820" s="347"/>
      <c r="D820" s="347"/>
      <c r="E820" s="347"/>
      <c r="F820" s="347"/>
      <c r="G820" s="347"/>
      <c r="H820" s="347"/>
      <c r="I820" s="347"/>
      <c r="J820" s="347"/>
    </row>
    <row r="821" s="198" customFormat="1" ht="18" customHeight="1" spans="1:10">
      <c r="A821" s="238" t="s">
        <v>175</v>
      </c>
      <c r="B821" s="353"/>
      <c r="C821" s="347"/>
      <c r="D821" s="347"/>
      <c r="E821" s="347"/>
      <c r="F821" s="347"/>
      <c r="G821" s="347"/>
      <c r="H821" s="347"/>
      <c r="I821" s="347"/>
      <c r="J821" s="347"/>
    </row>
    <row r="822" s="198" customFormat="1" ht="18" customHeight="1" spans="1:10">
      <c r="A822" s="238" t="s">
        <v>741</v>
      </c>
      <c r="B822" s="353"/>
      <c r="C822" s="347"/>
      <c r="D822" s="347"/>
      <c r="E822" s="347"/>
      <c r="F822" s="347"/>
      <c r="G822" s="347"/>
      <c r="H822" s="347"/>
      <c r="I822" s="347"/>
      <c r="J822" s="347"/>
    </row>
    <row r="823" s="198" customFormat="1" ht="18" customHeight="1" spans="1:10">
      <c r="A823" s="238" t="s">
        <v>143</v>
      </c>
      <c r="B823" s="353"/>
      <c r="C823" s="347"/>
      <c r="D823" s="347"/>
      <c r="E823" s="347"/>
      <c r="F823" s="347"/>
      <c r="G823" s="347"/>
      <c r="H823" s="347"/>
      <c r="I823" s="347"/>
      <c r="J823" s="347"/>
    </row>
    <row r="824" s="198" customFormat="1" ht="18" customHeight="1" spans="1:10">
      <c r="A824" s="238" t="s">
        <v>742</v>
      </c>
      <c r="B824" s="353"/>
      <c r="C824" s="347"/>
      <c r="D824" s="347"/>
      <c r="E824" s="347"/>
      <c r="F824" s="347"/>
      <c r="G824" s="347"/>
      <c r="H824" s="347"/>
      <c r="I824" s="347"/>
      <c r="J824" s="347"/>
    </row>
    <row r="825" s="198" customFormat="1" ht="18" customHeight="1" spans="1:10">
      <c r="A825" s="236" t="s">
        <v>743</v>
      </c>
      <c r="B825" s="353"/>
      <c r="C825" s="347"/>
      <c r="D825" s="347"/>
      <c r="E825" s="347"/>
      <c r="F825" s="347"/>
      <c r="G825" s="347"/>
      <c r="H825" s="347"/>
      <c r="I825" s="347"/>
      <c r="J825" s="347"/>
    </row>
    <row r="826" s="198" customFormat="1" ht="18" customHeight="1" spans="1:10">
      <c r="A826" s="238" t="s">
        <v>744</v>
      </c>
      <c r="B826" s="353"/>
      <c r="C826" s="347"/>
      <c r="D826" s="347"/>
      <c r="E826" s="347"/>
      <c r="F826" s="347"/>
      <c r="G826" s="347"/>
      <c r="H826" s="347"/>
      <c r="I826" s="347"/>
      <c r="J826" s="347"/>
    </row>
    <row r="827" s="198" customFormat="1" ht="18" customHeight="1" spans="1:10">
      <c r="A827" s="236" t="s">
        <v>745</v>
      </c>
      <c r="B827" s="353">
        <v>373</v>
      </c>
      <c r="C827" s="347"/>
      <c r="D827" s="347"/>
      <c r="E827" s="347"/>
      <c r="F827" s="347"/>
      <c r="G827" s="347"/>
      <c r="H827" s="347"/>
      <c r="I827" s="347"/>
      <c r="J827" s="347"/>
    </row>
    <row r="828" s="198" customFormat="1" ht="18" customHeight="1" spans="1:10">
      <c r="A828" s="236" t="s">
        <v>746</v>
      </c>
      <c r="B828" s="353">
        <v>373</v>
      </c>
      <c r="C828" s="347"/>
      <c r="D828" s="347"/>
      <c r="E828" s="347"/>
      <c r="F828" s="347"/>
      <c r="G828" s="347"/>
      <c r="H828" s="347"/>
      <c r="I828" s="347"/>
      <c r="J828" s="347"/>
    </row>
    <row r="829" s="198" customFormat="1" ht="18" customHeight="1" spans="1:10">
      <c r="A829" s="238" t="s">
        <v>134</v>
      </c>
      <c r="B829" s="353"/>
      <c r="C829" s="347"/>
      <c r="D829" s="347"/>
      <c r="E829" s="347"/>
      <c r="F829" s="347"/>
      <c r="G829" s="347"/>
      <c r="H829" s="347"/>
      <c r="I829" s="347"/>
      <c r="J829" s="347"/>
    </row>
    <row r="830" s="198" customFormat="1" ht="18" customHeight="1" spans="1:10">
      <c r="A830" s="238" t="s">
        <v>135</v>
      </c>
      <c r="B830" s="353"/>
      <c r="C830" s="347"/>
      <c r="D830" s="347"/>
      <c r="E830" s="347"/>
      <c r="F830" s="347"/>
      <c r="G830" s="347"/>
      <c r="H830" s="347"/>
      <c r="I830" s="347"/>
      <c r="J830" s="347"/>
    </row>
    <row r="831" s="198" customFormat="1" ht="18" customHeight="1" spans="1:10">
      <c r="A831" s="238" t="s">
        <v>136</v>
      </c>
      <c r="B831" s="353"/>
      <c r="C831" s="347"/>
      <c r="D831" s="347"/>
      <c r="E831" s="347"/>
      <c r="F831" s="347"/>
      <c r="G831" s="347"/>
      <c r="H831" s="347"/>
      <c r="I831" s="347"/>
      <c r="J831" s="347"/>
    </row>
    <row r="832" s="198" customFormat="1" ht="18" customHeight="1" spans="1:10">
      <c r="A832" s="238" t="s">
        <v>747</v>
      </c>
      <c r="B832" s="353"/>
      <c r="C832" s="347"/>
      <c r="D832" s="347"/>
      <c r="E832" s="347"/>
      <c r="F832" s="347"/>
      <c r="G832" s="347"/>
      <c r="H832" s="347"/>
      <c r="I832" s="347"/>
      <c r="J832" s="347"/>
    </row>
    <row r="833" s="198" customFormat="1" ht="18" customHeight="1" spans="1:10">
      <c r="A833" s="238" t="s">
        <v>748</v>
      </c>
      <c r="B833" s="353"/>
      <c r="C833" s="347"/>
      <c r="D833" s="347"/>
      <c r="E833" s="347"/>
      <c r="F833" s="347"/>
      <c r="G833" s="347"/>
      <c r="H833" s="347"/>
      <c r="I833" s="347"/>
      <c r="J833" s="347"/>
    </row>
    <row r="834" s="198" customFormat="1" ht="18" customHeight="1" spans="1:10">
      <c r="A834" s="238" t="s">
        <v>749</v>
      </c>
      <c r="B834" s="353"/>
      <c r="C834" s="347"/>
      <c r="D834" s="347"/>
      <c r="E834" s="347"/>
      <c r="F834" s="347"/>
      <c r="G834" s="347"/>
      <c r="H834" s="347"/>
      <c r="I834" s="347"/>
      <c r="J834" s="347"/>
    </row>
    <row r="835" s="198" customFormat="1" ht="18" customHeight="1" spans="1:10">
      <c r="A835" s="238" t="s">
        <v>750</v>
      </c>
      <c r="B835" s="353"/>
      <c r="C835" s="347"/>
      <c r="D835" s="347"/>
      <c r="E835" s="347"/>
      <c r="F835" s="347"/>
      <c r="G835" s="347"/>
      <c r="H835" s="347"/>
      <c r="I835" s="347"/>
      <c r="J835" s="347"/>
    </row>
    <row r="836" s="198" customFormat="1" ht="18" customHeight="1" spans="1:10">
      <c r="A836" s="238" t="s">
        <v>751</v>
      </c>
      <c r="B836" s="353"/>
      <c r="C836" s="347"/>
      <c r="D836" s="347"/>
      <c r="E836" s="347"/>
      <c r="F836" s="347"/>
      <c r="G836" s="347"/>
      <c r="H836" s="347"/>
      <c r="I836" s="347"/>
      <c r="J836" s="347"/>
    </row>
    <row r="837" s="198" customFormat="1" ht="18" customHeight="1" spans="1:10">
      <c r="A837" s="238" t="s">
        <v>752</v>
      </c>
      <c r="B837" s="353"/>
      <c r="C837" s="347"/>
      <c r="D837" s="347"/>
      <c r="E837" s="347"/>
      <c r="F837" s="347"/>
      <c r="G837" s="347"/>
      <c r="H837" s="347"/>
      <c r="I837" s="347"/>
      <c r="J837" s="347"/>
    </row>
    <row r="838" s="198" customFormat="1" ht="18" customHeight="1" spans="1:10">
      <c r="A838" s="238" t="s">
        <v>753</v>
      </c>
      <c r="B838" s="353">
        <v>373</v>
      </c>
      <c r="C838" s="347"/>
      <c r="D838" s="347"/>
      <c r="E838" s="347"/>
      <c r="F838" s="347"/>
      <c r="G838" s="347"/>
      <c r="H838" s="347"/>
      <c r="I838" s="347"/>
      <c r="J838" s="347"/>
    </row>
    <row r="839" s="198" customFormat="1" ht="18" customHeight="1" spans="1:10">
      <c r="A839" s="236" t="s">
        <v>754</v>
      </c>
      <c r="B839" s="353"/>
      <c r="C839" s="347"/>
      <c r="D839" s="347"/>
      <c r="E839" s="347"/>
      <c r="F839" s="347"/>
      <c r="G839" s="347"/>
      <c r="H839" s="347"/>
      <c r="I839" s="347"/>
      <c r="J839" s="347"/>
    </row>
    <row r="840" s="198" customFormat="1" ht="18" customHeight="1" spans="1:10">
      <c r="A840" s="238" t="s">
        <v>755</v>
      </c>
      <c r="B840" s="353"/>
      <c r="C840" s="347"/>
      <c r="D840" s="347"/>
      <c r="E840" s="347"/>
      <c r="F840" s="347"/>
      <c r="G840" s="347"/>
      <c r="H840" s="347"/>
      <c r="I840" s="347"/>
      <c r="J840" s="347"/>
    </row>
    <row r="841" s="198" customFormat="1" ht="18" customHeight="1" spans="1:10">
      <c r="A841" s="236" t="s">
        <v>756</v>
      </c>
      <c r="B841" s="353"/>
      <c r="C841" s="347"/>
      <c r="D841" s="347"/>
      <c r="E841" s="347"/>
      <c r="F841" s="347"/>
      <c r="G841" s="347"/>
      <c r="H841" s="347"/>
      <c r="I841" s="347"/>
      <c r="J841" s="347"/>
    </row>
    <row r="842" s="198" customFormat="1" ht="18" customHeight="1" spans="1:10">
      <c r="A842" s="238" t="s">
        <v>757</v>
      </c>
      <c r="B842" s="353"/>
      <c r="C842" s="347"/>
      <c r="D842" s="347"/>
      <c r="E842" s="347"/>
      <c r="F842" s="347"/>
      <c r="G842" s="347"/>
      <c r="H842" s="347"/>
      <c r="I842" s="347"/>
      <c r="J842" s="347"/>
    </row>
    <row r="843" s="198" customFormat="1" ht="18" customHeight="1" spans="1:10">
      <c r="A843" s="238" t="s">
        <v>758</v>
      </c>
      <c r="B843" s="353"/>
      <c r="C843" s="347"/>
      <c r="D843" s="347"/>
      <c r="E843" s="347"/>
      <c r="F843" s="347"/>
      <c r="G843" s="347"/>
      <c r="H843" s="347"/>
      <c r="I843" s="347"/>
      <c r="J843" s="347"/>
    </row>
    <row r="844" s="198" customFormat="1" ht="18" customHeight="1" spans="1:10">
      <c r="A844" s="236" t="s">
        <v>759</v>
      </c>
      <c r="B844" s="353"/>
      <c r="C844" s="347"/>
      <c r="D844" s="347"/>
      <c r="E844" s="347"/>
      <c r="F844" s="347"/>
      <c r="G844" s="347"/>
      <c r="H844" s="347"/>
      <c r="I844" s="347"/>
      <c r="J844" s="347"/>
    </row>
    <row r="845" s="198" customFormat="1" ht="18" customHeight="1" spans="1:10">
      <c r="A845" s="238" t="s">
        <v>760</v>
      </c>
      <c r="B845" s="353"/>
      <c r="C845" s="347"/>
      <c r="D845" s="347"/>
      <c r="E845" s="347"/>
      <c r="F845" s="347"/>
      <c r="G845" s="347"/>
      <c r="H845" s="347"/>
      <c r="I845" s="347"/>
      <c r="J845" s="347"/>
    </row>
    <row r="846" s="198" customFormat="1" ht="18" customHeight="1" spans="1:10">
      <c r="A846" s="236" t="s">
        <v>761</v>
      </c>
      <c r="B846" s="353"/>
      <c r="C846" s="347"/>
      <c r="D846" s="347"/>
      <c r="E846" s="347"/>
      <c r="F846" s="347"/>
      <c r="G846" s="347"/>
      <c r="H846" s="347"/>
      <c r="I846" s="347"/>
      <c r="J846" s="347"/>
    </row>
    <row r="847" s="198" customFormat="1" ht="18" customHeight="1" spans="1:10">
      <c r="A847" s="238" t="s">
        <v>762</v>
      </c>
      <c r="B847" s="353"/>
      <c r="C847" s="347"/>
      <c r="D847" s="347"/>
      <c r="E847" s="347"/>
      <c r="F847" s="347"/>
      <c r="G847" s="347"/>
      <c r="H847" s="347"/>
      <c r="I847" s="347"/>
      <c r="J847" s="347"/>
    </row>
    <row r="848" s="198" customFormat="1" ht="18" customHeight="1" spans="1:10">
      <c r="A848" s="236" t="s">
        <v>763</v>
      </c>
      <c r="B848" s="353"/>
      <c r="C848" s="347"/>
      <c r="D848" s="347"/>
      <c r="E848" s="347"/>
      <c r="F848" s="347"/>
      <c r="G848" s="347"/>
      <c r="H848" s="347"/>
      <c r="I848" s="347"/>
      <c r="J848" s="347"/>
    </row>
    <row r="849" s="198" customFormat="1" ht="18" customHeight="1" spans="1:10">
      <c r="A849" s="238" t="s">
        <v>764</v>
      </c>
      <c r="B849" s="353"/>
      <c r="C849" s="347"/>
      <c r="D849" s="347"/>
      <c r="E849" s="347"/>
      <c r="F849" s="347"/>
      <c r="G849" s="347"/>
      <c r="H849" s="347"/>
      <c r="I849" s="347"/>
      <c r="J849" s="347"/>
    </row>
    <row r="850" s="198" customFormat="1" ht="18" customHeight="1" spans="1:10">
      <c r="A850" s="236" t="s">
        <v>765</v>
      </c>
      <c r="B850" s="353">
        <f>B851+B941</f>
        <v>2357</v>
      </c>
      <c r="C850" s="347"/>
      <c r="D850" s="347"/>
      <c r="E850" s="347"/>
      <c r="F850" s="347"/>
      <c r="G850" s="347"/>
      <c r="H850" s="347"/>
      <c r="I850" s="347"/>
      <c r="J850" s="347"/>
    </row>
    <row r="851" s="198" customFormat="1" ht="18" customHeight="1" spans="1:10">
      <c r="A851" s="236" t="s">
        <v>766</v>
      </c>
      <c r="B851" s="353">
        <v>1451</v>
      </c>
      <c r="C851" s="347"/>
      <c r="D851" s="347"/>
      <c r="E851" s="347"/>
      <c r="F851" s="347"/>
      <c r="G851" s="347"/>
      <c r="H851" s="347"/>
      <c r="I851" s="347"/>
      <c r="J851" s="347"/>
    </row>
    <row r="852" s="198" customFormat="1" ht="18" customHeight="1" spans="1:10">
      <c r="A852" s="238" t="s">
        <v>134</v>
      </c>
      <c r="B852" s="353"/>
      <c r="C852" s="347"/>
      <c r="D852" s="347"/>
      <c r="E852" s="347"/>
      <c r="F852" s="347"/>
      <c r="G852" s="347"/>
      <c r="H852" s="347"/>
      <c r="I852" s="347"/>
      <c r="J852" s="347"/>
    </row>
    <row r="853" s="198" customFormat="1" ht="18" customHeight="1" spans="1:10">
      <c r="A853" s="238" t="s">
        <v>135</v>
      </c>
      <c r="B853" s="353"/>
      <c r="C853" s="347"/>
      <c r="D853" s="347"/>
      <c r="E853" s="347"/>
      <c r="F853" s="347"/>
      <c r="G853" s="347"/>
      <c r="H853" s="347"/>
      <c r="I853" s="347"/>
      <c r="J853" s="347"/>
    </row>
    <row r="854" s="198" customFormat="1" ht="18" customHeight="1" spans="1:10">
      <c r="A854" s="238" t="s">
        <v>136</v>
      </c>
      <c r="B854" s="353"/>
      <c r="C854" s="347"/>
      <c r="D854" s="347"/>
      <c r="E854" s="347"/>
      <c r="F854" s="347"/>
      <c r="G854" s="347"/>
      <c r="H854" s="347"/>
      <c r="I854" s="347"/>
      <c r="J854" s="347"/>
    </row>
    <row r="855" s="198" customFormat="1" ht="18" customHeight="1" spans="1:10">
      <c r="A855" s="238" t="s">
        <v>143</v>
      </c>
      <c r="B855" s="353">
        <v>1337</v>
      </c>
      <c r="C855" s="347"/>
      <c r="D855" s="347"/>
      <c r="E855" s="347"/>
      <c r="F855" s="347"/>
      <c r="G855" s="347"/>
      <c r="H855" s="347"/>
      <c r="I855" s="347"/>
      <c r="J855" s="347"/>
    </row>
    <row r="856" s="198" customFormat="1" ht="18" customHeight="1" spans="1:10">
      <c r="A856" s="238" t="s">
        <v>767</v>
      </c>
      <c r="B856" s="353"/>
      <c r="C856" s="347"/>
      <c r="D856" s="347"/>
      <c r="E856" s="347"/>
      <c r="F856" s="347"/>
      <c r="G856" s="347"/>
      <c r="H856" s="347"/>
      <c r="I856" s="347"/>
      <c r="J856" s="347"/>
    </row>
    <row r="857" s="198" customFormat="1" ht="18" customHeight="1" spans="1:10">
      <c r="A857" s="238" t="s">
        <v>768</v>
      </c>
      <c r="B857" s="353"/>
      <c r="C857" s="347"/>
      <c r="D857" s="347"/>
      <c r="E857" s="347"/>
      <c r="F857" s="347"/>
      <c r="G857" s="347"/>
      <c r="H857" s="347"/>
      <c r="I857" s="347"/>
      <c r="J857" s="347"/>
    </row>
    <row r="858" s="198" customFormat="1" ht="18" customHeight="1" spans="1:10">
      <c r="A858" s="238" t="s">
        <v>769</v>
      </c>
      <c r="B858" s="353"/>
      <c r="C858" s="347"/>
      <c r="D858" s="347"/>
      <c r="E858" s="347"/>
      <c r="F858" s="347"/>
      <c r="G858" s="347"/>
      <c r="H858" s="347"/>
      <c r="I858" s="347"/>
      <c r="J858" s="347"/>
    </row>
    <row r="859" s="198" customFormat="1" ht="18" customHeight="1" spans="1:10">
      <c r="A859" s="238" t="s">
        <v>770</v>
      </c>
      <c r="B859" s="353"/>
      <c r="C859" s="347"/>
      <c r="D859" s="347"/>
      <c r="E859" s="347"/>
      <c r="F859" s="347"/>
      <c r="G859" s="347"/>
      <c r="H859" s="347"/>
      <c r="I859" s="347"/>
      <c r="J859" s="347"/>
    </row>
    <row r="860" s="198" customFormat="1" ht="18" customHeight="1" spans="1:10">
      <c r="A860" s="238" t="s">
        <v>771</v>
      </c>
      <c r="B860" s="353"/>
      <c r="C860" s="347"/>
      <c r="D860" s="347"/>
      <c r="E860" s="347"/>
      <c r="F860" s="347"/>
      <c r="G860" s="347"/>
      <c r="H860" s="347"/>
      <c r="I860" s="347"/>
      <c r="J860" s="347"/>
    </row>
    <row r="861" s="198" customFormat="1" ht="18" customHeight="1" spans="1:10">
      <c r="A861" s="238" t="s">
        <v>772</v>
      </c>
      <c r="B861" s="353"/>
      <c r="C861" s="347"/>
      <c r="D861" s="347"/>
      <c r="E861" s="347"/>
      <c r="F861" s="347"/>
      <c r="G861" s="347"/>
      <c r="H861" s="347"/>
      <c r="I861" s="347"/>
      <c r="J861" s="347"/>
    </row>
    <row r="862" s="198" customFormat="1" ht="18" customHeight="1" spans="1:10">
      <c r="A862" s="238" t="s">
        <v>773</v>
      </c>
      <c r="B862" s="353"/>
      <c r="C862" s="347"/>
      <c r="D862" s="347"/>
      <c r="E862" s="347"/>
      <c r="F862" s="347"/>
      <c r="G862" s="347"/>
      <c r="H862" s="347"/>
      <c r="I862" s="347"/>
      <c r="J862" s="347"/>
    </row>
    <row r="863" s="198" customFormat="1" ht="18" customHeight="1" spans="1:10">
      <c r="A863" s="238" t="s">
        <v>774</v>
      </c>
      <c r="B863" s="353"/>
      <c r="C863" s="347"/>
      <c r="D863" s="347"/>
      <c r="E863" s="347"/>
      <c r="F863" s="347"/>
      <c r="G863" s="347"/>
      <c r="H863" s="347"/>
      <c r="I863" s="347"/>
      <c r="J863" s="347"/>
    </row>
    <row r="864" s="198" customFormat="1" ht="18" customHeight="1" spans="1:10">
      <c r="A864" s="238" t="s">
        <v>775</v>
      </c>
      <c r="B864" s="353"/>
      <c r="C864" s="347"/>
      <c r="D864" s="347"/>
      <c r="E864" s="347"/>
      <c r="F864" s="347"/>
      <c r="G864" s="347"/>
      <c r="H864" s="347"/>
      <c r="I864" s="347"/>
      <c r="J864" s="347"/>
    </row>
    <row r="865" s="198" customFormat="1" ht="18" customHeight="1" spans="1:10">
      <c r="A865" s="238" t="s">
        <v>776</v>
      </c>
      <c r="B865" s="353"/>
      <c r="C865" s="347"/>
      <c r="D865" s="347"/>
      <c r="E865" s="347"/>
      <c r="F865" s="347"/>
      <c r="G865" s="347"/>
      <c r="H865" s="347"/>
      <c r="I865" s="347"/>
      <c r="J865" s="347"/>
    </row>
    <row r="866" s="198" customFormat="1" ht="18" customHeight="1" spans="1:10">
      <c r="A866" s="238" t="s">
        <v>777</v>
      </c>
      <c r="B866" s="353"/>
      <c r="C866" s="347"/>
      <c r="D866" s="347"/>
      <c r="E866" s="347"/>
      <c r="F866" s="347"/>
      <c r="G866" s="347"/>
      <c r="H866" s="347"/>
      <c r="I866" s="347"/>
      <c r="J866" s="347"/>
    </row>
    <row r="867" s="198" customFormat="1" ht="18" customHeight="1" spans="1:10">
      <c r="A867" s="238" t="s">
        <v>778</v>
      </c>
      <c r="B867" s="353"/>
      <c r="C867" s="347"/>
      <c r="D867" s="347"/>
      <c r="E867" s="347"/>
      <c r="F867" s="347"/>
      <c r="G867" s="347"/>
      <c r="H867" s="347"/>
      <c r="I867" s="347"/>
      <c r="J867" s="347"/>
    </row>
    <row r="868" s="198" customFormat="1" ht="18" customHeight="1" spans="1:10">
      <c r="A868" s="238" t="s">
        <v>779</v>
      </c>
      <c r="B868" s="353"/>
      <c r="C868" s="347"/>
      <c r="D868" s="347"/>
      <c r="E868" s="347"/>
      <c r="F868" s="347"/>
      <c r="G868" s="347"/>
      <c r="H868" s="347"/>
      <c r="I868" s="347"/>
      <c r="J868" s="347"/>
    </row>
    <row r="869" s="198" customFormat="1" ht="18" customHeight="1" spans="1:10">
      <c r="A869" s="238" t="s">
        <v>780</v>
      </c>
      <c r="B869" s="353"/>
      <c r="C869" s="347"/>
      <c r="D869" s="347"/>
      <c r="E869" s="347"/>
      <c r="F869" s="347"/>
      <c r="G869" s="347"/>
      <c r="H869" s="347"/>
      <c r="I869" s="347"/>
      <c r="J869" s="347"/>
    </row>
    <row r="870" s="198" customFormat="1" ht="18" customHeight="1" spans="1:10">
      <c r="A870" s="238" t="s">
        <v>781</v>
      </c>
      <c r="B870" s="353"/>
      <c r="C870" s="347"/>
      <c r="D870" s="347"/>
      <c r="E870" s="347"/>
      <c r="F870" s="347"/>
      <c r="G870" s="347"/>
      <c r="H870" s="347"/>
      <c r="I870" s="347"/>
      <c r="J870" s="347"/>
    </row>
    <row r="871" s="198" customFormat="1" ht="18" customHeight="1" spans="1:10">
      <c r="A871" s="238" t="s">
        <v>782</v>
      </c>
      <c r="B871" s="353"/>
      <c r="C871" s="347"/>
      <c r="D871" s="347"/>
      <c r="E871" s="347"/>
      <c r="F871" s="347"/>
      <c r="G871" s="347"/>
      <c r="H871" s="347"/>
      <c r="I871" s="347"/>
      <c r="J871" s="347"/>
    </row>
    <row r="872" s="198" customFormat="1" ht="18" customHeight="1" spans="1:10">
      <c r="A872" s="238" t="s">
        <v>783</v>
      </c>
      <c r="B872" s="353"/>
      <c r="C872" s="347"/>
      <c r="D872" s="347"/>
      <c r="E872" s="347"/>
      <c r="F872" s="347"/>
      <c r="G872" s="347"/>
      <c r="H872" s="347"/>
      <c r="I872" s="347"/>
      <c r="J872" s="347"/>
    </row>
    <row r="873" s="198" customFormat="1" ht="18" customHeight="1" spans="1:10">
      <c r="A873" s="238" t="s">
        <v>784</v>
      </c>
      <c r="B873" s="353"/>
      <c r="C873" s="347"/>
      <c r="D873" s="347"/>
      <c r="E873" s="347"/>
      <c r="F873" s="347"/>
      <c r="G873" s="347"/>
      <c r="H873" s="347"/>
      <c r="I873" s="347"/>
      <c r="J873" s="347"/>
    </row>
    <row r="874" s="198" customFormat="1" ht="18" customHeight="1" spans="1:10">
      <c r="A874" s="238" t="s">
        <v>785</v>
      </c>
      <c r="B874" s="353">
        <v>108</v>
      </c>
      <c r="C874" s="347"/>
      <c r="D874" s="347"/>
      <c r="E874" s="347"/>
      <c r="F874" s="347"/>
      <c r="G874" s="347"/>
      <c r="H874" s="347"/>
      <c r="I874" s="347"/>
      <c r="J874" s="347"/>
    </row>
    <row r="875" s="198" customFormat="1" ht="18" customHeight="1" spans="1:10">
      <c r="A875" s="238" t="s">
        <v>786</v>
      </c>
      <c r="B875" s="353"/>
      <c r="C875" s="347"/>
      <c r="D875" s="347"/>
      <c r="E875" s="347"/>
      <c r="F875" s="347"/>
      <c r="G875" s="347"/>
      <c r="H875" s="347"/>
      <c r="I875" s="347"/>
      <c r="J875" s="347"/>
    </row>
    <row r="876" s="198" customFormat="1" ht="18" customHeight="1" spans="1:10">
      <c r="A876" s="238" t="s">
        <v>787</v>
      </c>
      <c r="B876" s="353"/>
      <c r="C876" s="347"/>
      <c r="D876" s="347"/>
      <c r="E876" s="347"/>
      <c r="F876" s="347"/>
      <c r="G876" s="347"/>
      <c r="H876" s="347"/>
      <c r="I876" s="347"/>
      <c r="J876" s="347"/>
    </row>
    <row r="877" s="198" customFormat="1" ht="18" customHeight="1" spans="1:10">
      <c r="A877" s="236" t="s">
        <v>788</v>
      </c>
      <c r="B877" s="353">
        <v>6</v>
      </c>
      <c r="C877" s="347"/>
      <c r="D877" s="347"/>
      <c r="E877" s="347"/>
      <c r="F877" s="347"/>
      <c r="G877" s="347"/>
      <c r="H877" s="347"/>
      <c r="I877" s="347"/>
      <c r="J877" s="347"/>
    </row>
    <row r="878" s="198" customFormat="1" ht="18" customHeight="1" spans="1:10">
      <c r="A878" s="238" t="s">
        <v>134</v>
      </c>
      <c r="B878" s="353"/>
      <c r="C878" s="347"/>
      <c r="D878" s="347"/>
      <c r="E878" s="347"/>
      <c r="F878" s="347"/>
      <c r="G878" s="347"/>
      <c r="H878" s="347"/>
      <c r="I878" s="347"/>
      <c r="J878" s="347"/>
    </row>
    <row r="879" s="198" customFormat="1" ht="18" customHeight="1" spans="1:10">
      <c r="A879" s="238" t="s">
        <v>135</v>
      </c>
      <c r="B879" s="353"/>
      <c r="C879" s="347"/>
      <c r="D879" s="347"/>
      <c r="E879" s="347"/>
      <c r="F879" s="347"/>
      <c r="G879" s="347"/>
      <c r="H879" s="347"/>
      <c r="I879" s="347"/>
      <c r="J879" s="347"/>
    </row>
    <row r="880" s="198" customFormat="1" ht="18" customHeight="1" spans="1:10">
      <c r="A880" s="238" t="s">
        <v>136</v>
      </c>
      <c r="B880" s="353"/>
      <c r="C880" s="347"/>
      <c r="D880" s="347"/>
      <c r="E880" s="347"/>
      <c r="F880" s="347"/>
      <c r="G880" s="347"/>
      <c r="H880" s="347"/>
      <c r="I880" s="347"/>
      <c r="J880" s="347"/>
    </row>
    <row r="881" s="198" customFormat="1" ht="18" customHeight="1" spans="1:10">
      <c r="A881" s="238" t="s">
        <v>789</v>
      </c>
      <c r="B881" s="353"/>
      <c r="C881" s="347"/>
      <c r="D881" s="347"/>
      <c r="E881" s="347"/>
      <c r="F881" s="347"/>
      <c r="G881" s="347"/>
      <c r="H881" s="347"/>
      <c r="I881" s="347"/>
      <c r="J881" s="347"/>
    </row>
    <row r="882" s="198" customFormat="1" ht="18" customHeight="1" spans="1:10">
      <c r="A882" s="238" t="s">
        <v>790</v>
      </c>
      <c r="B882" s="353"/>
      <c r="C882" s="347"/>
      <c r="D882" s="347"/>
      <c r="E882" s="347"/>
      <c r="F882" s="347"/>
      <c r="G882" s="347"/>
      <c r="H882" s="347"/>
      <c r="I882" s="347"/>
      <c r="J882" s="347"/>
    </row>
    <row r="883" s="198" customFormat="1" ht="18" customHeight="1" spans="1:10">
      <c r="A883" s="238" t="s">
        <v>791</v>
      </c>
      <c r="B883" s="353"/>
      <c r="C883" s="347"/>
      <c r="D883" s="347"/>
      <c r="E883" s="347"/>
      <c r="F883" s="347"/>
      <c r="G883" s="347"/>
      <c r="H883" s="347"/>
      <c r="I883" s="347"/>
      <c r="J883" s="347"/>
    </row>
    <row r="884" s="198" customFormat="1" ht="18" customHeight="1" spans="1:10">
      <c r="A884" s="238" t="s">
        <v>792</v>
      </c>
      <c r="B884" s="353"/>
      <c r="C884" s="347"/>
      <c r="D884" s="347"/>
      <c r="E884" s="347"/>
      <c r="F884" s="347"/>
      <c r="G884" s="347"/>
      <c r="H884" s="347"/>
      <c r="I884" s="347"/>
      <c r="J884" s="347"/>
    </row>
    <row r="885" s="198" customFormat="1" ht="18" customHeight="1" spans="1:10">
      <c r="A885" s="238" t="s">
        <v>793</v>
      </c>
      <c r="B885" s="353"/>
      <c r="C885" s="347"/>
      <c r="D885" s="347"/>
      <c r="E885" s="347"/>
      <c r="F885" s="347"/>
      <c r="G885" s="347"/>
      <c r="H885" s="347"/>
      <c r="I885" s="347"/>
      <c r="J885" s="347"/>
    </row>
    <row r="886" s="198" customFormat="1" ht="18" customHeight="1" spans="1:10">
      <c r="A886" s="238" t="s">
        <v>794</v>
      </c>
      <c r="B886" s="353"/>
      <c r="C886" s="347"/>
      <c r="D886" s="347"/>
      <c r="E886" s="347"/>
      <c r="F886" s="347"/>
      <c r="G886" s="347"/>
      <c r="H886" s="347"/>
      <c r="I886" s="347"/>
      <c r="J886" s="347"/>
    </row>
    <row r="887" s="198" customFormat="1" ht="18" customHeight="1" spans="1:10">
      <c r="A887" s="238" t="s">
        <v>795</v>
      </c>
      <c r="B887" s="353"/>
      <c r="C887" s="347"/>
      <c r="D887" s="347"/>
      <c r="E887" s="347"/>
      <c r="F887" s="347"/>
      <c r="G887" s="347"/>
      <c r="H887" s="347"/>
      <c r="I887" s="347"/>
      <c r="J887" s="347"/>
    </row>
    <row r="888" s="198" customFormat="1" ht="18" customHeight="1" spans="1:10">
      <c r="A888" s="238" t="s">
        <v>796</v>
      </c>
      <c r="B888" s="353"/>
      <c r="C888" s="347"/>
      <c r="D888" s="347"/>
      <c r="E888" s="347"/>
      <c r="F888" s="347"/>
      <c r="G888" s="347"/>
      <c r="H888" s="347"/>
      <c r="I888" s="347"/>
      <c r="J888" s="347"/>
    </row>
    <row r="889" s="198" customFormat="1" ht="18" customHeight="1" spans="1:10">
      <c r="A889" s="238" t="s">
        <v>797</v>
      </c>
      <c r="B889" s="353"/>
      <c r="C889" s="347"/>
      <c r="D889" s="347"/>
      <c r="E889" s="347"/>
      <c r="F889" s="347"/>
      <c r="G889" s="347"/>
      <c r="H889" s="347"/>
      <c r="I889" s="347"/>
      <c r="J889" s="347"/>
    </row>
    <row r="890" s="198" customFormat="1" ht="18" customHeight="1" spans="1:10">
      <c r="A890" s="238" t="s">
        <v>798</v>
      </c>
      <c r="B890" s="353"/>
      <c r="C890" s="347"/>
      <c r="D890" s="347"/>
      <c r="E890" s="347"/>
      <c r="F890" s="347"/>
      <c r="G890" s="347"/>
      <c r="H890" s="347"/>
      <c r="I890" s="347"/>
      <c r="J890" s="347"/>
    </row>
    <row r="891" s="198" customFormat="1" ht="18" customHeight="1" spans="1:10">
      <c r="A891" s="238" t="s">
        <v>799</v>
      </c>
      <c r="B891" s="353"/>
      <c r="C891" s="347"/>
      <c r="D891" s="347"/>
      <c r="E891" s="347"/>
      <c r="F891" s="347"/>
      <c r="G891" s="347"/>
      <c r="H891" s="347"/>
      <c r="I891" s="347"/>
      <c r="J891" s="347"/>
    </row>
    <row r="892" s="198" customFormat="1" ht="18" customHeight="1" spans="1:10">
      <c r="A892" s="238" t="s">
        <v>800</v>
      </c>
      <c r="B892" s="353"/>
      <c r="C892" s="347"/>
      <c r="D892" s="347"/>
      <c r="E892" s="347"/>
      <c r="F892" s="347"/>
      <c r="G892" s="347"/>
      <c r="H892" s="347"/>
      <c r="I892" s="347"/>
      <c r="J892" s="347"/>
    </row>
    <row r="893" s="198" customFormat="1" ht="18" customHeight="1" spans="1:10">
      <c r="A893" s="238" t="s">
        <v>801</v>
      </c>
      <c r="B893" s="353"/>
      <c r="C893" s="347"/>
      <c r="D893" s="347"/>
      <c r="E893" s="347"/>
      <c r="F893" s="347"/>
      <c r="G893" s="347"/>
      <c r="H893" s="347"/>
      <c r="I893" s="347"/>
      <c r="J893" s="347"/>
    </row>
    <row r="894" s="198" customFormat="1" ht="18" customHeight="1" spans="1:10">
      <c r="A894" s="238" t="s">
        <v>802</v>
      </c>
      <c r="B894" s="353"/>
      <c r="C894" s="347"/>
      <c r="D894" s="347"/>
      <c r="E894" s="347"/>
      <c r="F894" s="347"/>
      <c r="G894" s="347"/>
      <c r="H894" s="347"/>
      <c r="I894" s="347"/>
      <c r="J894" s="347"/>
    </row>
    <row r="895" s="198" customFormat="1" ht="18" customHeight="1" spans="1:10">
      <c r="A895" s="238" t="s">
        <v>803</v>
      </c>
      <c r="B895" s="353"/>
      <c r="C895" s="347"/>
      <c r="D895" s="347"/>
      <c r="E895" s="347"/>
      <c r="F895" s="347"/>
      <c r="G895" s="347"/>
      <c r="H895" s="347"/>
      <c r="I895" s="347"/>
      <c r="J895" s="347"/>
    </row>
    <row r="896" s="198" customFormat="1" ht="18" customHeight="1" spans="1:10">
      <c r="A896" s="238" t="s">
        <v>804</v>
      </c>
      <c r="B896" s="353"/>
      <c r="C896" s="347"/>
      <c r="D896" s="347"/>
      <c r="E896" s="347"/>
      <c r="F896" s="347"/>
      <c r="G896" s="347"/>
      <c r="H896" s="347"/>
      <c r="I896" s="347"/>
      <c r="J896" s="347"/>
    </row>
    <row r="897" s="198" customFormat="1" ht="18" customHeight="1" spans="1:10">
      <c r="A897" s="238" t="s">
        <v>805</v>
      </c>
      <c r="B897" s="353">
        <v>10</v>
      </c>
      <c r="C897" s="347"/>
      <c r="D897" s="347"/>
      <c r="E897" s="347"/>
      <c r="F897" s="347"/>
      <c r="G897" s="347"/>
      <c r="H897" s="347"/>
      <c r="I897" s="347"/>
      <c r="J897" s="347"/>
    </row>
    <row r="898" s="198" customFormat="1" ht="18" customHeight="1" spans="1:10">
      <c r="A898" s="238" t="s">
        <v>806</v>
      </c>
      <c r="B898" s="353"/>
      <c r="C898" s="347"/>
      <c r="D898" s="347"/>
      <c r="E898" s="347"/>
      <c r="F898" s="347"/>
      <c r="G898" s="347"/>
      <c r="H898" s="347"/>
      <c r="I898" s="347"/>
      <c r="J898" s="347"/>
    </row>
    <row r="899" s="198" customFormat="1" ht="18" customHeight="1" spans="1:10">
      <c r="A899" s="238" t="s">
        <v>807</v>
      </c>
      <c r="B899" s="353"/>
      <c r="C899" s="347"/>
      <c r="D899" s="347"/>
      <c r="E899" s="347"/>
      <c r="F899" s="347"/>
      <c r="G899" s="347"/>
      <c r="H899" s="347"/>
      <c r="I899" s="347"/>
      <c r="J899" s="347"/>
    </row>
    <row r="900" s="198" customFormat="1" ht="18" customHeight="1" spans="1:10">
      <c r="A900" s="238" t="s">
        <v>773</v>
      </c>
      <c r="B900" s="353"/>
      <c r="C900" s="347"/>
      <c r="D900" s="347"/>
      <c r="E900" s="347"/>
      <c r="F900" s="347"/>
      <c r="G900" s="347"/>
      <c r="H900" s="347"/>
      <c r="I900" s="347"/>
      <c r="J900" s="347"/>
    </row>
    <row r="901" s="198" customFormat="1" ht="18" customHeight="1" spans="1:10">
      <c r="A901" s="238" t="s">
        <v>808</v>
      </c>
      <c r="B901" s="353"/>
      <c r="C901" s="347"/>
      <c r="D901" s="347"/>
      <c r="E901" s="347"/>
      <c r="F901" s="347"/>
      <c r="G901" s="347"/>
      <c r="H901" s="347"/>
      <c r="I901" s="347"/>
      <c r="J901" s="347"/>
    </row>
    <row r="902" s="198" customFormat="1" ht="18" customHeight="1" spans="1:10">
      <c r="A902" s="236" t="s">
        <v>809</v>
      </c>
      <c r="B902" s="353"/>
      <c r="C902" s="347"/>
      <c r="D902" s="347"/>
      <c r="E902" s="347"/>
      <c r="F902" s="347"/>
      <c r="G902" s="347"/>
      <c r="H902" s="347"/>
      <c r="I902" s="347"/>
      <c r="J902" s="347"/>
    </row>
    <row r="903" s="198" customFormat="1" ht="18" customHeight="1" spans="1:10">
      <c r="A903" s="238" t="s">
        <v>134</v>
      </c>
      <c r="B903" s="353"/>
      <c r="C903" s="347"/>
      <c r="D903" s="347"/>
      <c r="E903" s="347"/>
      <c r="F903" s="347"/>
      <c r="G903" s="347"/>
      <c r="H903" s="347"/>
      <c r="I903" s="347"/>
      <c r="J903" s="347"/>
    </row>
    <row r="904" s="198" customFormat="1" ht="18" customHeight="1" spans="1:10">
      <c r="A904" s="238" t="s">
        <v>135</v>
      </c>
      <c r="B904" s="353"/>
      <c r="C904" s="347"/>
      <c r="D904" s="347"/>
      <c r="E904" s="347"/>
      <c r="F904" s="347"/>
      <c r="G904" s="347"/>
      <c r="H904" s="347"/>
      <c r="I904" s="347"/>
      <c r="J904" s="347"/>
    </row>
    <row r="905" s="198" customFormat="1" ht="18" customHeight="1" spans="1:10">
      <c r="A905" s="238" t="s">
        <v>136</v>
      </c>
      <c r="B905" s="353"/>
      <c r="C905" s="347"/>
      <c r="D905" s="347"/>
      <c r="E905" s="347"/>
      <c r="F905" s="347"/>
      <c r="G905" s="347"/>
      <c r="H905" s="347"/>
      <c r="I905" s="347"/>
      <c r="J905" s="347"/>
    </row>
    <row r="906" s="198" customFormat="1" ht="18" customHeight="1" spans="1:10">
      <c r="A906" s="238" t="s">
        <v>810</v>
      </c>
      <c r="B906" s="353"/>
      <c r="C906" s="347"/>
      <c r="D906" s="347"/>
      <c r="E906" s="347"/>
      <c r="F906" s="347"/>
      <c r="G906" s="347"/>
      <c r="H906" s="347"/>
      <c r="I906" s="347"/>
      <c r="J906" s="347"/>
    </row>
    <row r="907" s="198" customFormat="1" ht="18" customHeight="1" spans="1:10">
      <c r="A907" s="238" t="s">
        <v>811</v>
      </c>
      <c r="B907" s="353"/>
      <c r="C907" s="347"/>
      <c r="D907" s="347"/>
      <c r="E907" s="347"/>
      <c r="F907" s="347"/>
      <c r="G907" s="347"/>
      <c r="H907" s="347"/>
      <c r="I907" s="347"/>
      <c r="J907" s="347"/>
    </row>
    <row r="908" s="198" customFormat="1" ht="18" customHeight="1" spans="1:10">
      <c r="A908" s="238" t="s">
        <v>812</v>
      </c>
      <c r="B908" s="353"/>
      <c r="C908" s="347"/>
      <c r="D908" s="347"/>
      <c r="E908" s="347"/>
      <c r="F908" s="347"/>
      <c r="G908" s="347"/>
      <c r="H908" s="347"/>
      <c r="I908" s="347"/>
      <c r="J908" s="347"/>
    </row>
    <row r="909" s="198" customFormat="1" ht="18" customHeight="1" spans="1:10">
      <c r="A909" s="238" t="s">
        <v>813</v>
      </c>
      <c r="B909" s="353"/>
      <c r="C909" s="347"/>
      <c r="D909" s="347"/>
      <c r="E909" s="347"/>
      <c r="F909" s="347"/>
      <c r="G909" s="347"/>
      <c r="H909" s="347"/>
      <c r="I909" s="347"/>
      <c r="J909" s="347"/>
    </row>
    <row r="910" s="198" customFormat="1" ht="18" customHeight="1" spans="1:10">
      <c r="A910" s="238" t="s">
        <v>814</v>
      </c>
      <c r="B910" s="353"/>
      <c r="C910" s="347"/>
      <c r="D910" s="347"/>
      <c r="E910" s="347"/>
      <c r="F910" s="347"/>
      <c r="G910" s="347"/>
      <c r="H910" s="347"/>
      <c r="I910" s="347"/>
      <c r="J910" s="347"/>
    </row>
    <row r="911" s="198" customFormat="1" ht="18" customHeight="1" spans="1:10">
      <c r="A911" s="238" t="s">
        <v>815</v>
      </c>
      <c r="B911" s="353"/>
      <c r="C911" s="347"/>
      <c r="D911" s="347"/>
      <c r="E911" s="347"/>
      <c r="F911" s="347"/>
      <c r="G911" s="347"/>
      <c r="H911" s="347"/>
      <c r="I911" s="347"/>
      <c r="J911" s="347"/>
    </row>
    <row r="912" s="198" customFormat="1" ht="18" customHeight="1" spans="1:10">
      <c r="A912" s="238" t="s">
        <v>816</v>
      </c>
      <c r="B912" s="353"/>
      <c r="C912" s="347"/>
      <c r="D912" s="347"/>
      <c r="E912" s="347"/>
      <c r="F912" s="347"/>
      <c r="G912" s="347"/>
      <c r="H912" s="347"/>
      <c r="I912" s="347"/>
      <c r="J912" s="347"/>
    </row>
    <row r="913" s="198" customFormat="1" ht="18" customHeight="1" spans="1:10">
      <c r="A913" s="238" t="s">
        <v>817</v>
      </c>
      <c r="B913" s="353"/>
      <c r="C913" s="347"/>
      <c r="D913" s="347"/>
      <c r="E913" s="347"/>
      <c r="F913" s="347"/>
      <c r="G913" s="347"/>
      <c r="H913" s="347"/>
      <c r="I913" s="347"/>
      <c r="J913" s="347"/>
    </row>
    <row r="914" s="198" customFormat="1" ht="18" customHeight="1" spans="1:10">
      <c r="A914" s="238" t="s">
        <v>818</v>
      </c>
      <c r="B914" s="353"/>
      <c r="C914" s="347"/>
      <c r="D914" s="347"/>
      <c r="E914" s="347"/>
      <c r="F914" s="347"/>
      <c r="G914" s="347"/>
      <c r="H914" s="347"/>
      <c r="I914" s="347"/>
      <c r="J914" s="347"/>
    </row>
    <row r="915" s="198" customFormat="1" ht="18" customHeight="1" spans="1:10">
      <c r="A915" s="238" t="s">
        <v>819</v>
      </c>
      <c r="B915" s="353"/>
      <c r="C915" s="347"/>
      <c r="D915" s="347"/>
      <c r="E915" s="347"/>
      <c r="F915" s="347"/>
      <c r="G915" s="347"/>
      <c r="H915" s="347"/>
      <c r="I915" s="347"/>
      <c r="J915" s="347"/>
    </row>
    <row r="916" s="198" customFormat="1" ht="18" customHeight="1" spans="1:10">
      <c r="A916" s="238" t="s">
        <v>820</v>
      </c>
      <c r="B916" s="353"/>
      <c r="C916" s="347"/>
      <c r="D916" s="347"/>
      <c r="E916" s="347"/>
      <c r="F916" s="347"/>
      <c r="G916" s="347"/>
      <c r="H916" s="347"/>
      <c r="I916" s="347"/>
      <c r="J916" s="347"/>
    </row>
    <row r="917" s="198" customFormat="1" ht="18" customHeight="1" spans="1:10">
      <c r="A917" s="238" t="s">
        <v>821</v>
      </c>
      <c r="B917" s="353"/>
      <c r="C917" s="347"/>
      <c r="D917" s="347"/>
      <c r="E917" s="347"/>
      <c r="F917" s="347"/>
      <c r="G917" s="347"/>
      <c r="H917" s="347"/>
      <c r="I917" s="347"/>
      <c r="J917" s="347"/>
    </row>
    <row r="918" s="198" customFormat="1" ht="18" customHeight="1" spans="1:10">
      <c r="A918" s="238" t="s">
        <v>822</v>
      </c>
      <c r="B918" s="353"/>
      <c r="C918" s="347"/>
      <c r="D918" s="347"/>
      <c r="E918" s="347"/>
      <c r="F918" s="347"/>
      <c r="G918" s="347"/>
      <c r="H918" s="347"/>
      <c r="I918" s="347"/>
      <c r="J918" s="347"/>
    </row>
    <row r="919" s="198" customFormat="1" ht="18" customHeight="1" spans="1:10">
      <c r="A919" s="238" t="s">
        <v>823</v>
      </c>
      <c r="B919" s="353"/>
      <c r="C919" s="347"/>
      <c r="D919" s="347"/>
      <c r="E919" s="347"/>
      <c r="F919" s="347"/>
      <c r="G919" s="347"/>
      <c r="H919" s="347"/>
      <c r="I919" s="347"/>
      <c r="J919" s="347"/>
    </row>
    <row r="920" s="198" customFormat="1" ht="18" customHeight="1" spans="1:10">
      <c r="A920" s="238" t="s">
        <v>824</v>
      </c>
      <c r="B920" s="353"/>
      <c r="C920" s="347"/>
      <c r="D920" s="347"/>
      <c r="E920" s="347"/>
      <c r="F920" s="347"/>
      <c r="G920" s="347"/>
      <c r="H920" s="347"/>
      <c r="I920" s="347"/>
      <c r="J920" s="347"/>
    </row>
    <row r="921" s="198" customFormat="1" ht="18" customHeight="1" spans="1:10">
      <c r="A921" s="238" t="s">
        <v>825</v>
      </c>
      <c r="B921" s="353"/>
      <c r="C921" s="347"/>
      <c r="D921" s="347"/>
      <c r="E921" s="347"/>
      <c r="F921" s="347"/>
      <c r="G921" s="347"/>
      <c r="H921" s="347"/>
      <c r="I921" s="347"/>
      <c r="J921" s="347"/>
    </row>
    <row r="922" s="198" customFormat="1" ht="18" customHeight="1" spans="1:10">
      <c r="A922" s="238" t="s">
        <v>826</v>
      </c>
      <c r="B922" s="353"/>
      <c r="C922" s="347"/>
      <c r="D922" s="347"/>
      <c r="E922" s="347"/>
      <c r="F922" s="347"/>
      <c r="G922" s="347"/>
      <c r="H922" s="347"/>
      <c r="I922" s="347"/>
      <c r="J922" s="347"/>
    </row>
    <row r="923" s="198" customFormat="1" ht="18" customHeight="1" spans="1:10">
      <c r="A923" s="238" t="s">
        <v>827</v>
      </c>
      <c r="B923" s="353"/>
      <c r="C923" s="347"/>
      <c r="D923" s="347"/>
      <c r="E923" s="347"/>
      <c r="F923" s="347"/>
      <c r="G923" s="347"/>
      <c r="H923" s="347"/>
      <c r="I923" s="347"/>
      <c r="J923" s="347"/>
    </row>
    <row r="924" s="198" customFormat="1" ht="18" customHeight="1" spans="1:10">
      <c r="A924" s="238" t="s">
        <v>801</v>
      </c>
      <c r="B924" s="353"/>
      <c r="C924" s="347"/>
      <c r="D924" s="347"/>
      <c r="E924" s="347"/>
      <c r="F924" s="347"/>
      <c r="G924" s="347"/>
      <c r="H924" s="347"/>
      <c r="I924" s="347"/>
      <c r="J924" s="347"/>
    </row>
    <row r="925" s="198" customFormat="1" ht="18" customHeight="1" spans="1:10">
      <c r="A925" s="238" t="s">
        <v>828</v>
      </c>
      <c r="B925" s="353"/>
      <c r="C925" s="347"/>
      <c r="D925" s="347"/>
      <c r="E925" s="347"/>
      <c r="F925" s="347"/>
      <c r="G925" s="347"/>
      <c r="H925" s="347"/>
      <c r="I925" s="347"/>
      <c r="J925" s="347"/>
    </row>
    <row r="926" s="198" customFormat="1" ht="18" customHeight="1" spans="1:10">
      <c r="A926" s="238" t="s">
        <v>829</v>
      </c>
      <c r="B926" s="353"/>
      <c r="C926" s="347"/>
      <c r="D926" s="347"/>
      <c r="E926" s="347"/>
      <c r="F926" s="347"/>
      <c r="G926" s="347"/>
      <c r="H926" s="347"/>
      <c r="I926" s="347"/>
      <c r="J926" s="347"/>
    </row>
    <row r="927" s="198" customFormat="1" ht="18" customHeight="1" spans="1:10">
      <c r="A927" s="238" t="s">
        <v>830</v>
      </c>
      <c r="B927" s="353"/>
      <c r="C927" s="347"/>
      <c r="D927" s="347"/>
      <c r="E927" s="347"/>
      <c r="F927" s="347"/>
      <c r="G927" s="347"/>
      <c r="H927" s="347"/>
      <c r="I927" s="347"/>
      <c r="J927" s="347"/>
    </row>
    <row r="928" s="198" customFormat="1" ht="18" customHeight="1" spans="1:10">
      <c r="A928" s="238" t="s">
        <v>831</v>
      </c>
      <c r="B928" s="353"/>
      <c r="C928" s="347"/>
      <c r="D928" s="347"/>
      <c r="E928" s="347"/>
      <c r="F928" s="347"/>
      <c r="G928" s="347"/>
      <c r="H928" s="347"/>
      <c r="I928" s="347"/>
      <c r="J928" s="347"/>
    </row>
    <row r="929" s="198" customFormat="1" ht="18" customHeight="1" spans="1:10">
      <c r="A929" s="238" t="s">
        <v>832</v>
      </c>
      <c r="B929" s="353"/>
      <c r="C929" s="347"/>
      <c r="D929" s="347"/>
      <c r="E929" s="347"/>
      <c r="F929" s="347"/>
      <c r="G929" s="347"/>
      <c r="H929" s="347"/>
      <c r="I929" s="347"/>
      <c r="J929" s="347"/>
    </row>
    <row r="930" s="198" customFormat="1" ht="18" customHeight="1" spans="1:10">
      <c r="A930" s="236" t="s">
        <v>833</v>
      </c>
      <c r="B930" s="353"/>
      <c r="C930" s="347"/>
      <c r="D930" s="347"/>
      <c r="E930" s="347"/>
      <c r="F930" s="347"/>
      <c r="G930" s="347"/>
      <c r="H930" s="347"/>
      <c r="I930" s="347"/>
      <c r="J930" s="347"/>
    </row>
    <row r="931" s="198" customFormat="1" ht="18" customHeight="1" spans="1:10">
      <c r="A931" s="238" t="s">
        <v>134</v>
      </c>
      <c r="B931" s="353"/>
      <c r="C931" s="347"/>
      <c r="D931" s="347"/>
      <c r="E931" s="347"/>
      <c r="F931" s="347"/>
      <c r="G931" s="347"/>
      <c r="H931" s="347"/>
      <c r="I931" s="347"/>
      <c r="J931" s="347"/>
    </row>
    <row r="932" s="198" customFormat="1" ht="18" customHeight="1" spans="1:10">
      <c r="A932" s="238" t="s">
        <v>135</v>
      </c>
      <c r="B932" s="353"/>
      <c r="C932" s="347"/>
      <c r="D932" s="347"/>
      <c r="E932" s="347"/>
      <c r="F932" s="347"/>
      <c r="G932" s="347"/>
      <c r="H932" s="347"/>
      <c r="I932" s="347"/>
      <c r="J932" s="347"/>
    </row>
    <row r="933" s="198" customFormat="1" ht="18" customHeight="1" spans="1:10">
      <c r="A933" s="238" t="s">
        <v>136</v>
      </c>
      <c r="B933" s="353"/>
      <c r="C933" s="347"/>
      <c r="D933" s="347"/>
      <c r="E933" s="347"/>
      <c r="F933" s="347"/>
      <c r="G933" s="347"/>
      <c r="H933" s="347"/>
      <c r="I933" s="347"/>
      <c r="J933" s="347"/>
    </row>
    <row r="934" s="198" customFormat="1" ht="18" customHeight="1" spans="1:10">
      <c r="A934" s="238" t="s">
        <v>834</v>
      </c>
      <c r="B934" s="353"/>
      <c r="C934" s="347"/>
      <c r="D934" s="347"/>
      <c r="E934" s="347"/>
      <c r="F934" s="347"/>
      <c r="G934" s="347"/>
      <c r="H934" s="347"/>
      <c r="I934" s="347"/>
      <c r="J934" s="347"/>
    </row>
    <row r="935" s="198" customFormat="1" ht="18" customHeight="1" spans="1:10">
      <c r="A935" s="238" t="s">
        <v>835</v>
      </c>
      <c r="B935" s="353"/>
      <c r="C935" s="347"/>
      <c r="D935" s="347"/>
      <c r="E935" s="347"/>
      <c r="F935" s="347"/>
      <c r="G935" s="347"/>
      <c r="H935" s="347"/>
      <c r="I935" s="347"/>
      <c r="J935" s="347"/>
    </row>
    <row r="936" s="198" customFormat="1" ht="18" customHeight="1" spans="1:10">
      <c r="A936" s="238" t="s">
        <v>836</v>
      </c>
      <c r="B936" s="353"/>
      <c r="C936" s="347"/>
      <c r="D936" s="347"/>
      <c r="E936" s="347"/>
      <c r="F936" s="347"/>
      <c r="G936" s="347"/>
      <c r="H936" s="347"/>
      <c r="I936" s="347"/>
      <c r="J936" s="347"/>
    </row>
    <row r="937" s="198" customFormat="1" ht="18" customHeight="1" spans="1:10">
      <c r="A937" s="238" t="s">
        <v>837</v>
      </c>
      <c r="B937" s="353"/>
      <c r="C937" s="347"/>
      <c r="D937" s="347"/>
      <c r="E937" s="347"/>
      <c r="F937" s="347"/>
      <c r="G937" s="347"/>
      <c r="H937" s="347"/>
      <c r="I937" s="347"/>
      <c r="J937" s="347"/>
    </row>
    <row r="938" s="198" customFormat="1" ht="18" customHeight="1" spans="1:10">
      <c r="A938" s="238" t="s">
        <v>838</v>
      </c>
      <c r="B938" s="353"/>
      <c r="C938" s="347"/>
      <c r="D938" s="347"/>
      <c r="E938" s="347"/>
      <c r="F938" s="347"/>
      <c r="G938" s="347"/>
      <c r="H938" s="347"/>
      <c r="I938" s="347"/>
      <c r="J938" s="347"/>
    </row>
    <row r="939" s="198" customFormat="1" ht="18" customHeight="1" spans="1:10">
      <c r="A939" s="238" t="s">
        <v>839</v>
      </c>
      <c r="B939" s="353"/>
      <c r="C939" s="347"/>
      <c r="D939" s="347"/>
      <c r="E939" s="347"/>
      <c r="F939" s="347"/>
      <c r="G939" s="347"/>
      <c r="H939" s="347"/>
      <c r="I939" s="347"/>
      <c r="J939" s="347"/>
    </row>
    <row r="940" s="198" customFormat="1" ht="18" customHeight="1" spans="1:10">
      <c r="A940" s="238" t="s">
        <v>840</v>
      </c>
      <c r="B940" s="353"/>
      <c r="C940" s="347"/>
      <c r="D940" s="347"/>
      <c r="E940" s="347"/>
      <c r="F940" s="347"/>
      <c r="G940" s="347"/>
      <c r="H940" s="347"/>
      <c r="I940" s="347"/>
      <c r="J940" s="347"/>
    </row>
    <row r="941" s="198" customFormat="1" ht="18" customHeight="1" spans="1:10">
      <c r="A941" s="236" t="s">
        <v>841</v>
      </c>
      <c r="B941" s="353">
        <v>906</v>
      </c>
      <c r="C941" s="347"/>
      <c r="D941" s="347"/>
      <c r="E941" s="347"/>
      <c r="F941" s="347"/>
      <c r="G941" s="347"/>
      <c r="H941" s="347"/>
      <c r="I941" s="347"/>
      <c r="J941" s="347"/>
    </row>
    <row r="942" s="198" customFormat="1" ht="18" customHeight="1" spans="1:10">
      <c r="A942" s="238" t="s">
        <v>842</v>
      </c>
      <c r="B942" s="353"/>
      <c r="C942" s="347"/>
      <c r="D942" s="347"/>
      <c r="E942" s="347"/>
      <c r="F942" s="347"/>
      <c r="G942" s="347"/>
      <c r="H942" s="347"/>
      <c r="I942" s="347"/>
      <c r="J942" s="347"/>
    </row>
    <row r="943" s="198" customFormat="1" ht="18" customHeight="1" spans="1:10">
      <c r="A943" s="238" t="s">
        <v>843</v>
      </c>
      <c r="B943" s="353"/>
      <c r="C943" s="347"/>
      <c r="D943" s="347"/>
      <c r="E943" s="347"/>
      <c r="F943" s="347"/>
      <c r="G943" s="347"/>
      <c r="H943" s="347"/>
      <c r="I943" s="347"/>
      <c r="J943" s="347"/>
    </row>
    <row r="944" s="198" customFormat="1" ht="18" customHeight="1" spans="1:10">
      <c r="A944" s="238" t="s">
        <v>844</v>
      </c>
      <c r="B944" s="353">
        <v>906</v>
      </c>
      <c r="C944" s="347"/>
      <c r="D944" s="347"/>
      <c r="E944" s="347"/>
      <c r="F944" s="347"/>
      <c r="G944" s="347"/>
      <c r="H944" s="347"/>
      <c r="I944" s="347"/>
      <c r="J944" s="347"/>
    </row>
    <row r="945" s="198" customFormat="1" ht="18" customHeight="1" spans="1:10">
      <c r="A945" s="238" t="s">
        <v>845</v>
      </c>
      <c r="B945" s="353"/>
      <c r="C945" s="347"/>
      <c r="D945" s="347"/>
      <c r="E945" s="347"/>
      <c r="F945" s="347"/>
      <c r="G945" s="347"/>
      <c r="H945" s="347"/>
      <c r="I945" s="347"/>
      <c r="J945" s="347"/>
    </row>
    <row r="946" s="198" customFormat="1" ht="18" customHeight="1" spans="1:10">
      <c r="A946" s="238" t="s">
        <v>846</v>
      </c>
      <c r="B946" s="353"/>
      <c r="C946" s="347"/>
      <c r="D946" s="347"/>
      <c r="E946" s="347"/>
      <c r="F946" s="347"/>
      <c r="G946" s="347"/>
      <c r="H946" s="347"/>
      <c r="I946" s="347"/>
      <c r="J946" s="347"/>
    </row>
    <row r="947" s="198" customFormat="1" ht="18" customHeight="1" spans="1:10">
      <c r="A947" s="238" t="s">
        <v>847</v>
      </c>
      <c r="B947" s="353"/>
      <c r="C947" s="347"/>
      <c r="D947" s="347"/>
      <c r="E947" s="347"/>
      <c r="F947" s="347"/>
      <c r="G947" s="347"/>
      <c r="H947" s="347"/>
      <c r="I947" s="347"/>
      <c r="J947" s="347"/>
    </row>
    <row r="948" s="198" customFormat="1" ht="18" customHeight="1" spans="1:10">
      <c r="A948" s="236" t="s">
        <v>848</v>
      </c>
      <c r="B948" s="353"/>
      <c r="C948" s="347"/>
      <c r="D948" s="347"/>
      <c r="E948" s="347"/>
      <c r="F948" s="347"/>
      <c r="G948" s="347"/>
      <c r="H948" s="347"/>
      <c r="I948" s="347"/>
      <c r="J948" s="347"/>
    </row>
    <row r="949" s="198" customFormat="1" ht="18" customHeight="1" spans="1:10">
      <c r="A949" s="238" t="s">
        <v>849</v>
      </c>
      <c r="B949" s="353"/>
      <c r="C949" s="347"/>
      <c r="D949" s="347"/>
      <c r="E949" s="347"/>
      <c r="F949" s="347"/>
      <c r="G949" s="347"/>
      <c r="H949" s="347"/>
      <c r="I949" s="347"/>
      <c r="J949" s="347"/>
    </row>
    <row r="950" s="198" customFormat="1" ht="18" customHeight="1" spans="1:10">
      <c r="A950" s="238" t="s">
        <v>850</v>
      </c>
      <c r="B950" s="353"/>
      <c r="C950" s="347"/>
      <c r="D950" s="347"/>
      <c r="E950" s="347"/>
      <c r="F950" s="347"/>
      <c r="G950" s="347"/>
      <c r="H950" s="347"/>
      <c r="I950" s="347"/>
      <c r="J950" s="347"/>
    </row>
    <row r="951" s="198" customFormat="1" ht="18" customHeight="1" spans="1:10">
      <c r="A951" s="238" t="s">
        <v>851</v>
      </c>
      <c r="B951" s="353"/>
      <c r="C951" s="347"/>
      <c r="D951" s="347"/>
      <c r="E951" s="347"/>
      <c r="F951" s="347"/>
      <c r="G951" s="347"/>
      <c r="H951" s="347"/>
      <c r="I951" s="347"/>
      <c r="J951" s="347"/>
    </row>
    <row r="952" s="198" customFormat="1" ht="18" customHeight="1" spans="1:10">
      <c r="A952" s="238" t="s">
        <v>852</v>
      </c>
      <c r="B952" s="353"/>
      <c r="C952" s="347"/>
      <c r="D952" s="347"/>
      <c r="E952" s="347"/>
      <c r="F952" s="347"/>
      <c r="G952" s="347"/>
      <c r="H952" s="347"/>
      <c r="I952" s="347"/>
      <c r="J952" s="347"/>
    </row>
    <row r="953" s="198" customFormat="1" ht="18" customHeight="1" spans="1:10">
      <c r="A953" s="238" t="s">
        <v>853</v>
      </c>
      <c r="B953" s="353"/>
      <c r="C953" s="347"/>
      <c r="D953" s="347"/>
      <c r="E953" s="347"/>
      <c r="F953" s="347"/>
      <c r="G953" s="347"/>
      <c r="H953" s="347"/>
      <c r="I953" s="347"/>
      <c r="J953" s="347"/>
    </row>
    <row r="954" s="198" customFormat="1" ht="18" customHeight="1" spans="1:10">
      <c r="A954" s="238" t="s">
        <v>854</v>
      </c>
      <c r="B954" s="353"/>
      <c r="C954" s="347"/>
      <c r="D954" s="347"/>
      <c r="E954" s="347"/>
      <c r="F954" s="347"/>
      <c r="G954" s="347"/>
      <c r="H954" s="347"/>
      <c r="I954" s="347"/>
      <c r="J954" s="347"/>
    </row>
    <row r="955" s="198" customFormat="1" ht="18" customHeight="1" spans="1:10">
      <c r="A955" s="236" t="s">
        <v>855</v>
      </c>
      <c r="B955" s="353"/>
      <c r="C955" s="347"/>
      <c r="D955" s="347"/>
      <c r="E955" s="347"/>
      <c r="F955" s="347"/>
      <c r="G955" s="347"/>
      <c r="H955" s="347"/>
      <c r="I955" s="347"/>
      <c r="J955" s="347"/>
    </row>
    <row r="956" s="198" customFormat="1" ht="18" customHeight="1" spans="1:10">
      <c r="A956" s="238" t="s">
        <v>856</v>
      </c>
      <c r="B956" s="353"/>
      <c r="C956" s="347"/>
      <c r="D956" s="347"/>
      <c r="E956" s="347"/>
      <c r="F956" s="347"/>
      <c r="G956" s="347"/>
      <c r="H956" s="347"/>
      <c r="I956" s="347"/>
      <c r="J956" s="347"/>
    </row>
    <row r="957" s="198" customFormat="1" ht="18" customHeight="1" spans="1:10">
      <c r="A957" s="238" t="s">
        <v>857</v>
      </c>
      <c r="B957" s="353"/>
      <c r="C957" s="347"/>
      <c r="D957" s="347"/>
      <c r="E957" s="347"/>
      <c r="F957" s="347"/>
      <c r="G957" s="347"/>
      <c r="H957" s="347"/>
      <c r="I957" s="347"/>
      <c r="J957" s="347"/>
    </row>
    <row r="958" s="198" customFormat="1" ht="18" customHeight="1" spans="1:10">
      <c r="A958" s="236" t="s">
        <v>858</v>
      </c>
      <c r="B958" s="353"/>
      <c r="C958" s="347"/>
      <c r="D958" s="347"/>
      <c r="E958" s="347"/>
      <c r="F958" s="347"/>
      <c r="G958" s="347"/>
      <c r="H958" s="347"/>
      <c r="I958" s="347"/>
      <c r="J958" s="347"/>
    </row>
    <row r="959" s="198" customFormat="1" ht="18" customHeight="1" spans="1:10">
      <c r="A959" s="238" t="s">
        <v>859</v>
      </c>
      <c r="B959" s="353"/>
      <c r="C959" s="347"/>
      <c r="D959" s="347"/>
      <c r="E959" s="347"/>
      <c r="F959" s="347"/>
      <c r="G959" s="347"/>
      <c r="H959" s="347"/>
      <c r="I959" s="347"/>
      <c r="J959" s="347"/>
    </row>
    <row r="960" s="198" customFormat="1" ht="18" customHeight="1" spans="1:10">
      <c r="A960" s="238" t="s">
        <v>860</v>
      </c>
      <c r="B960" s="353"/>
      <c r="C960" s="347"/>
      <c r="D960" s="347"/>
      <c r="E960" s="347"/>
      <c r="F960" s="347"/>
      <c r="G960" s="347"/>
      <c r="H960" s="347"/>
      <c r="I960" s="347"/>
      <c r="J960" s="347"/>
    </row>
    <row r="961" s="198" customFormat="1" ht="18" customHeight="1" spans="1:10">
      <c r="A961" s="236" t="s">
        <v>861</v>
      </c>
      <c r="B961" s="353"/>
      <c r="C961" s="347"/>
      <c r="D961" s="347"/>
      <c r="E961" s="347"/>
      <c r="F961" s="347"/>
      <c r="G961" s="347"/>
      <c r="H961" s="347"/>
      <c r="I961" s="347"/>
      <c r="J961" s="347"/>
    </row>
    <row r="962" s="198" customFormat="1" ht="18" customHeight="1" spans="1:10">
      <c r="A962" s="236" t="s">
        <v>862</v>
      </c>
      <c r="B962" s="353"/>
      <c r="C962" s="347"/>
      <c r="D962" s="347"/>
      <c r="E962" s="347"/>
      <c r="F962" s="347"/>
      <c r="G962" s="347"/>
      <c r="H962" s="347"/>
      <c r="I962" s="347"/>
      <c r="J962" s="347"/>
    </row>
    <row r="963" s="198" customFormat="1" ht="18" customHeight="1" spans="1:10">
      <c r="A963" s="238" t="s">
        <v>134</v>
      </c>
      <c r="B963" s="353"/>
      <c r="C963" s="347"/>
      <c r="D963" s="347"/>
      <c r="E963" s="347"/>
      <c r="F963" s="347"/>
      <c r="G963" s="347"/>
      <c r="H963" s="347"/>
      <c r="I963" s="347"/>
      <c r="J963" s="347"/>
    </row>
    <row r="964" s="198" customFormat="1" ht="18" customHeight="1" spans="1:10">
      <c r="A964" s="238" t="s">
        <v>135</v>
      </c>
      <c r="B964" s="353"/>
      <c r="C964" s="347"/>
      <c r="D964" s="347"/>
      <c r="E964" s="347"/>
      <c r="F964" s="347"/>
      <c r="G964" s="347"/>
      <c r="H964" s="347"/>
      <c r="I964" s="347"/>
      <c r="J964" s="347"/>
    </row>
    <row r="965" s="198" customFormat="1" ht="18" customHeight="1" spans="1:10">
      <c r="A965" s="238" t="s">
        <v>136</v>
      </c>
      <c r="B965" s="353"/>
      <c r="C965" s="347"/>
      <c r="D965" s="347"/>
      <c r="E965" s="347"/>
      <c r="F965" s="347"/>
      <c r="G965" s="347"/>
      <c r="H965" s="347"/>
      <c r="I965" s="347"/>
      <c r="J965" s="347"/>
    </row>
    <row r="966" s="198" customFormat="1" ht="18" customHeight="1" spans="1:10">
      <c r="A966" s="238" t="s">
        <v>863</v>
      </c>
      <c r="B966" s="353"/>
      <c r="C966" s="347"/>
      <c r="D966" s="347"/>
      <c r="E966" s="347"/>
      <c r="F966" s="347"/>
      <c r="G966" s="347"/>
      <c r="H966" s="347"/>
      <c r="I966" s="347"/>
      <c r="J966" s="347"/>
    </row>
    <row r="967" s="198" customFormat="1" ht="18" customHeight="1" spans="1:10">
      <c r="A967" s="238" t="s">
        <v>864</v>
      </c>
      <c r="B967" s="353"/>
      <c r="C967" s="347"/>
      <c r="D967" s="347"/>
      <c r="E967" s="347"/>
      <c r="F967" s="347"/>
      <c r="G967" s="347"/>
      <c r="H967" s="347"/>
      <c r="I967" s="347"/>
      <c r="J967" s="347"/>
    </row>
    <row r="968" s="198" customFormat="1" ht="18" customHeight="1" spans="1:10">
      <c r="A968" s="238" t="s">
        <v>865</v>
      </c>
      <c r="B968" s="353"/>
      <c r="C968" s="347"/>
      <c r="D968" s="347"/>
      <c r="E968" s="347"/>
      <c r="F968" s="347"/>
      <c r="G968" s="347"/>
      <c r="H968" s="347"/>
      <c r="I968" s="347"/>
      <c r="J968" s="347"/>
    </row>
    <row r="969" s="198" customFormat="1" ht="18" customHeight="1" spans="1:10">
      <c r="A969" s="238" t="s">
        <v>866</v>
      </c>
      <c r="B969" s="353"/>
      <c r="C969" s="347"/>
      <c r="D969" s="347"/>
      <c r="E969" s="347"/>
      <c r="F969" s="347"/>
      <c r="G969" s="347"/>
      <c r="H969" s="347"/>
      <c r="I969" s="347"/>
      <c r="J969" s="347"/>
    </row>
    <row r="970" s="198" customFormat="1" ht="18" customHeight="1" spans="1:10">
      <c r="A970" s="238" t="s">
        <v>867</v>
      </c>
      <c r="B970" s="353"/>
      <c r="C970" s="347"/>
      <c r="D970" s="347"/>
      <c r="E970" s="347"/>
      <c r="F970" s="347"/>
      <c r="G970" s="347"/>
      <c r="H970" s="347"/>
      <c r="I970" s="347"/>
      <c r="J970" s="347"/>
    </row>
    <row r="971" s="198" customFormat="1" ht="18" customHeight="1" spans="1:10">
      <c r="A971" s="238" t="s">
        <v>868</v>
      </c>
      <c r="B971" s="353"/>
      <c r="C971" s="347"/>
      <c r="D971" s="347"/>
      <c r="E971" s="347"/>
      <c r="F971" s="347"/>
      <c r="G971" s="347"/>
      <c r="H971" s="347"/>
      <c r="I971" s="347"/>
      <c r="J971" s="347"/>
    </row>
    <row r="972" s="198" customFormat="1" ht="18" customHeight="1" spans="1:10">
      <c r="A972" s="238" t="s">
        <v>869</v>
      </c>
      <c r="B972" s="353"/>
      <c r="C972" s="347"/>
      <c r="D972" s="347"/>
      <c r="E972" s="347"/>
      <c r="F972" s="347"/>
      <c r="G972" s="347"/>
      <c r="H972" s="347"/>
      <c r="I972" s="347"/>
      <c r="J972" s="347"/>
    </row>
    <row r="973" s="198" customFormat="1" ht="18" customHeight="1" spans="1:10">
      <c r="A973" s="238" t="s">
        <v>870</v>
      </c>
      <c r="B973" s="353"/>
      <c r="C973" s="347"/>
      <c r="D973" s="347"/>
      <c r="E973" s="347"/>
      <c r="F973" s="347"/>
      <c r="G973" s="347"/>
      <c r="H973" s="347"/>
      <c r="I973" s="347"/>
      <c r="J973" s="347"/>
    </row>
    <row r="974" s="198" customFormat="1" ht="18" customHeight="1" spans="1:10">
      <c r="A974" s="238" t="s">
        <v>871</v>
      </c>
      <c r="B974" s="353"/>
      <c r="C974" s="347"/>
      <c r="D974" s="347"/>
      <c r="E974" s="347"/>
      <c r="F974" s="347"/>
      <c r="G974" s="347"/>
      <c r="H974" s="347"/>
      <c r="I974" s="347"/>
      <c r="J974" s="347"/>
    </row>
    <row r="975" s="198" customFormat="1" ht="18" customHeight="1" spans="1:10">
      <c r="A975" s="238" t="s">
        <v>872</v>
      </c>
      <c r="B975" s="353"/>
      <c r="C975" s="347"/>
      <c r="D975" s="347"/>
      <c r="E975" s="347"/>
      <c r="F975" s="347"/>
      <c r="G975" s="347"/>
      <c r="H975" s="347"/>
      <c r="I975" s="347"/>
      <c r="J975" s="347"/>
    </row>
    <row r="976" s="198" customFormat="1" ht="18" customHeight="1" spans="1:10">
      <c r="A976" s="238" t="s">
        <v>873</v>
      </c>
      <c r="B976" s="353"/>
      <c r="C976" s="347"/>
      <c r="D976" s="347"/>
      <c r="E976" s="347"/>
      <c r="F976" s="347"/>
      <c r="G976" s="347"/>
      <c r="H976" s="347"/>
      <c r="I976" s="347"/>
      <c r="J976" s="347"/>
    </row>
    <row r="977" s="198" customFormat="1" ht="18" customHeight="1" spans="1:10">
      <c r="A977" s="238" t="s">
        <v>874</v>
      </c>
      <c r="B977" s="353"/>
      <c r="C977" s="347"/>
      <c r="D977" s="347"/>
      <c r="E977" s="347"/>
      <c r="F977" s="347"/>
      <c r="G977" s="347"/>
      <c r="H977" s="347"/>
      <c r="I977" s="347"/>
      <c r="J977" s="347"/>
    </row>
    <row r="978" s="198" customFormat="1" ht="18" customHeight="1" spans="1:10">
      <c r="A978" s="238" t="s">
        <v>875</v>
      </c>
      <c r="B978" s="353"/>
      <c r="C978" s="347"/>
      <c r="D978" s="347"/>
      <c r="E978" s="347"/>
      <c r="F978" s="347"/>
      <c r="G978" s="347"/>
      <c r="H978" s="347"/>
      <c r="I978" s="347"/>
      <c r="J978" s="347"/>
    </row>
    <row r="979" s="198" customFormat="1" ht="18" customHeight="1" spans="1:10">
      <c r="A979" s="238" t="s">
        <v>876</v>
      </c>
      <c r="B979" s="353"/>
      <c r="C979" s="347"/>
      <c r="D979" s="347"/>
      <c r="E979" s="347"/>
      <c r="F979" s="347"/>
      <c r="G979" s="347"/>
      <c r="H979" s="347"/>
      <c r="I979" s="347"/>
      <c r="J979" s="347"/>
    </row>
    <row r="980" s="198" customFormat="1" ht="18" customHeight="1" spans="1:10">
      <c r="A980" s="238" t="s">
        <v>877</v>
      </c>
      <c r="B980" s="353"/>
      <c r="C980" s="347"/>
      <c r="D980" s="347"/>
      <c r="E980" s="347"/>
      <c r="F980" s="347"/>
      <c r="G980" s="347"/>
      <c r="H980" s="347"/>
      <c r="I980" s="347"/>
      <c r="J980" s="347"/>
    </row>
    <row r="981" s="198" customFormat="1" ht="18" customHeight="1" spans="1:10">
      <c r="A981" s="238" t="s">
        <v>878</v>
      </c>
      <c r="B981" s="353"/>
      <c r="C981" s="347"/>
      <c r="D981" s="347"/>
      <c r="E981" s="347"/>
      <c r="F981" s="347"/>
      <c r="G981" s="347"/>
      <c r="H981" s="347"/>
      <c r="I981" s="347"/>
      <c r="J981" s="347"/>
    </row>
    <row r="982" s="198" customFormat="1" ht="18" customHeight="1" spans="1:10">
      <c r="A982" s="238" t="s">
        <v>879</v>
      </c>
      <c r="B982" s="353"/>
      <c r="C982" s="347"/>
      <c r="D982" s="347"/>
      <c r="E982" s="347"/>
      <c r="F982" s="347"/>
      <c r="G982" s="347"/>
      <c r="H982" s="347"/>
      <c r="I982" s="347"/>
      <c r="J982" s="347"/>
    </row>
    <row r="983" s="198" customFormat="1" ht="18" customHeight="1" spans="1:10">
      <c r="A983" s="238" t="s">
        <v>880</v>
      </c>
      <c r="B983" s="353"/>
      <c r="C983" s="347"/>
      <c r="D983" s="347"/>
      <c r="E983" s="347"/>
      <c r="F983" s="347"/>
      <c r="G983" s="347"/>
      <c r="H983" s="347"/>
      <c r="I983" s="347"/>
      <c r="J983" s="347"/>
    </row>
    <row r="984" s="198" customFormat="1" ht="18" customHeight="1" spans="1:10">
      <c r="A984" s="238" t="s">
        <v>881</v>
      </c>
      <c r="B984" s="353"/>
      <c r="C984" s="347"/>
      <c r="D984" s="347"/>
      <c r="E984" s="347"/>
      <c r="F984" s="347"/>
      <c r="G984" s="347"/>
      <c r="H984" s="347"/>
      <c r="I984" s="347"/>
      <c r="J984" s="347"/>
    </row>
    <row r="985" s="198" customFormat="1" ht="18" customHeight="1" spans="1:10">
      <c r="A985" s="236" t="s">
        <v>882</v>
      </c>
      <c r="B985" s="353"/>
      <c r="C985" s="347"/>
      <c r="D985" s="347"/>
      <c r="E985" s="347"/>
      <c r="F985" s="347"/>
      <c r="G985" s="347"/>
      <c r="H985" s="347"/>
      <c r="I985" s="347"/>
      <c r="J985" s="347"/>
    </row>
    <row r="986" s="198" customFormat="1" ht="18" customHeight="1" spans="1:10">
      <c r="A986" s="238" t="s">
        <v>134</v>
      </c>
      <c r="B986" s="353"/>
      <c r="C986" s="347"/>
      <c r="D986" s="347"/>
      <c r="E986" s="347"/>
      <c r="F986" s="347"/>
      <c r="G986" s="347"/>
      <c r="H986" s="347"/>
      <c r="I986" s="347"/>
      <c r="J986" s="347"/>
    </row>
    <row r="987" s="198" customFormat="1" ht="18" customHeight="1" spans="1:10">
      <c r="A987" s="238" t="s">
        <v>135</v>
      </c>
      <c r="B987" s="353"/>
      <c r="C987" s="347"/>
      <c r="D987" s="347"/>
      <c r="E987" s="347"/>
      <c r="F987" s="347"/>
      <c r="G987" s="347"/>
      <c r="H987" s="347"/>
      <c r="I987" s="347"/>
      <c r="J987" s="347"/>
    </row>
    <row r="988" s="198" customFormat="1" ht="18" customHeight="1" spans="1:10">
      <c r="A988" s="238" t="s">
        <v>136</v>
      </c>
      <c r="B988" s="353"/>
      <c r="C988" s="347"/>
      <c r="D988" s="347"/>
      <c r="E988" s="347"/>
      <c r="F988" s="347"/>
      <c r="G988" s="347"/>
      <c r="H988" s="347"/>
      <c r="I988" s="347"/>
      <c r="J988" s="347"/>
    </row>
    <row r="989" s="198" customFormat="1" ht="18" customHeight="1" spans="1:10">
      <c r="A989" s="238" t="s">
        <v>883</v>
      </c>
      <c r="B989" s="353"/>
      <c r="C989" s="347"/>
      <c r="D989" s="347"/>
      <c r="E989" s="347"/>
      <c r="F989" s="347"/>
      <c r="G989" s="347"/>
      <c r="H989" s="347"/>
      <c r="I989" s="347"/>
      <c r="J989" s="347"/>
    </row>
    <row r="990" s="198" customFormat="1" ht="18" customHeight="1" spans="1:10">
      <c r="A990" s="238" t="s">
        <v>884</v>
      </c>
      <c r="B990" s="353"/>
      <c r="C990" s="347"/>
      <c r="D990" s="347"/>
      <c r="E990" s="347"/>
      <c r="F990" s="347"/>
      <c r="G990" s="347"/>
      <c r="H990" s="347"/>
      <c r="I990" s="347"/>
      <c r="J990" s="347"/>
    </row>
    <row r="991" s="198" customFormat="1" ht="18" customHeight="1" spans="1:10">
      <c r="A991" s="238" t="s">
        <v>885</v>
      </c>
      <c r="B991" s="353"/>
      <c r="C991" s="347"/>
      <c r="D991" s="347"/>
      <c r="E991" s="347"/>
      <c r="F991" s="347"/>
      <c r="G991" s="347"/>
      <c r="H991" s="347"/>
      <c r="I991" s="347"/>
      <c r="J991" s="347"/>
    </row>
    <row r="992" s="198" customFormat="1" ht="18" customHeight="1" spans="1:10">
      <c r="A992" s="238" t="s">
        <v>886</v>
      </c>
      <c r="B992" s="353"/>
      <c r="C992" s="347"/>
      <c r="D992" s="347"/>
      <c r="E992" s="347"/>
      <c r="F992" s="347"/>
      <c r="G992" s="347"/>
      <c r="H992" s="347"/>
      <c r="I992" s="347"/>
      <c r="J992" s="347"/>
    </row>
    <row r="993" s="198" customFormat="1" ht="18" customHeight="1" spans="1:10">
      <c r="A993" s="238" t="s">
        <v>887</v>
      </c>
      <c r="B993" s="353"/>
      <c r="C993" s="347"/>
      <c r="D993" s="347"/>
      <c r="E993" s="347"/>
      <c r="F993" s="347"/>
      <c r="G993" s="347"/>
      <c r="H993" s="347"/>
      <c r="I993" s="347"/>
      <c r="J993" s="347"/>
    </row>
    <row r="994" s="198" customFormat="1" ht="18" customHeight="1" spans="1:10">
      <c r="A994" s="238" t="s">
        <v>888</v>
      </c>
      <c r="B994" s="353"/>
      <c r="C994" s="347"/>
      <c r="D994" s="347"/>
      <c r="E994" s="347"/>
      <c r="F994" s="347"/>
      <c r="G994" s="347"/>
      <c r="H994" s="347"/>
      <c r="I994" s="347"/>
      <c r="J994" s="347"/>
    </row>
    <row r="995" s="198" customFormat="1" ht="18" customHeight="1" spans="1:10">
      <c r="A995" s="236" t="s">
        <v>889</v>
      </c>
      <c r="B995" s="353"/>
      <c r="C995" s="347"/>
      <c r="D995" s="347"/>
      <c r="E995" s="347"/>
      <c r="F995" s="347"/>
      <c r="G995" s="347"/>
      <c r="H995" s="347"/>
      <c r="I995" s="347"/>
      <c r="J995" s="347"/>
    </row>
    <row r="996" s="198" customFormat="1" ht="18" customHeight="1" spans="1:10">
      <c r="A996" s="238" t="s">
        <v>134</v>
      </c>
      <c r="B996" s="353"/>
      <c r="C996" s="347"/>
      <c r="D996" s="347"/>
      <c r="E996" s="347"/>
      <c r="F996" s="347"/>
      <c r="G996" s="347"/>
      <c r="H996" s="347"/>
      <c r="I996" s="347"/>
      <c r="J996" s="347"/>
    </row>
    <row r="997" s="198" customFormat="1" ht="18" customHeight="1" spans="1:10">
      <c r="A997" s="238" t="s">
        <v>135</v>
      </c>
      <c r="B997" s="353"/>
      <c r="C997" s="347"/>
      <c r="D997" s="347"/>
      <c r="E997" s="347"/>
      <c r="F997" s="347"/>
      <c r="G997" s="347"/>
      <c r="H997" s="347"/>
      <c r="I997" s="347"/>
      <c r="J997" s="347"/>
    </row>
    <row r="998" s="198" customFormat="1" ht="18" customHeight="1" spans="1:10">
      <c r="A998" s="238" t="s">
        <v>136</v>
      </c>
      <c r="B998" s="353"/>
      <c r="C998" s="347"/>
      <c r="D998" s="347"/>
      <c r="E998" s="347"/>
      <c r="F998" s="347"/>
      <c r="G998" s="347"/>
      <c r="H998" s="347"/>
      <c r="I998" s="347"/>
      <c r="J998" s="347"/>
    </row>
    <row r="999" s="198" customFormat="1" ht="18" customHeight="1" spans="1:10">
      <c r="A999" s="238" t="s">
        <v>890</v>
      </c>
      <c r="B999" s="353"/>
      <c r="C999" s="347"/>
      <c r="D999" s="347"/>
      <c r="E999" s="347"/>
      <c r="F999" s="347"/>
      <c r="G999" s="347"/>
      <c r="H999" s="347"/>
      <c r="I999" s="347"/>
      <c r="J999" s="347"/>
    </row>
    <row r="1000" s="198" customFormat="1" ht="18" customHeight="1" spans="1:10">
      <c r="A1000" s="238" t="s">
        <v>891</v>
      </c>
      <c r="B1000" s="353"/>
      <c r="C1000" s="347"/>
      <c r="D1000" s="347"/>
      <c r="E1000" s="347"/>
      <c r="F1000" s="347"/>
      <c r="G1000" s="347"/>
      <c r="H1000" s="347"/>
      <c r="I1000" s="347"/>
      <c r="J1000" s="347"/>
    </row>
    <row r="1001" s="198" customFormat="1" ht="18" customHeight="1" spans="1:10">
      <c r="A1001" s="238" t="s">
        <v>892</v>
      </c>
      <c r="B1001" s="353"/>
      <c r="C1001" s="347"/>
      <c r="D1001" s="347"/>
      <c r="E1001" s="347"/>
      <c r="F1001" s="347"/>
      <c r="G1001" s="347"/>
      <c r="H1001" s="347"/>
      <c r="I1001" s="347"/>
      <c r="J1001" s="347"/>
    </row>
    <row r="1002" s="198" customFormat="1" ht="18" customHeight="1" spans="1:10">
      <c r="A1002" s="238" t="s">
        <v>893</v>
      </c>
      <c r="B1002" s="353"/>
      <c r="C1002" s="347"/>
      <c r="D1002" s="347"/>
      <c r="E1002" s="347"/>
      <c r="F1002" s="347"/>
      <c r="G1002" s="347"/>
      <c r="H1002" s="347"/>
      <c r="I1002" s="347"/>
      <c r="J1002" s="347"/>
    </row>
    <row r="1003" s="198" customFormat="1" ht="18" customHeight="1" spans="1:10">
      <c r="A1003" s="238" t="s">
        <v>894</v>
      </c>
      <c r="B1003" s="353"/>
      <c r="C1003" s="347"/>
      <c r="D1003" s="347"/>
      <c r="E1003" s="347"/>
      <c r="F1003" s="347"/>
      <c r="G1003" s="347"/>
      <c r="H1003" s="347"/>
      <c r="I1003" s="347"/>
      <c r="J1003" s="347"/>
    </row>
    <row r="1004" s="198" customFormat="1" ht="18" customHeight="1" spans="1:10">
      <c r="A1004" s="238" t="s">
        <v>895</v>
      </c>
      <c r="B1004" s="353"/>
      <c r="C1004" s="347"/>
      <c r="D1004" s="347"/>
      <c r="E1004" s="347"/>
      <c r="F1004" s="347"/>
      <c r="G1004" s="347"/>
      <c r="H1004" s="347"/>
      <c r="I1004" s="347"/>
      <c r="J1004" s="347"/>
    </row>
    <row r="1005" s="198" customFormat="1" ht="18" customHeight="1" spans="1:10">
      <c r="A1005" s="236" t="s">
        <v>896</v>
      </c>
      <c r="B1005" s="353"/>
      <c r="C1005" s="347"/>
      <c r="D1005" s="347"/>
      <c r="E1005" s="347"/>
      <c r="F1005" s="347"/>
      <c r="G1005" s="347"/>
      <c r="H1005" s="347"/>
      <c r="I1005" s="347"/>
      <c r="J1005" s="347"/>
    </row>
    <row r="1006" s="198" customFormat="1" ht="18" customHeight="1" spans="1:10">
      <c r="A1006" s="238" t="s">
        <v>897</v>
      </c>
      <c r="B1006" s="353"/>
      <c r="C1006" s="347"/>
      <c r="D1006" s="347"/>
      <c r="E1006" s="347"/>
      <c r="F1006" s="347"/>
      <c r="G1006" s="347"/>
      <c r="H1006" s="347"/>
      <c r="I1006" s="347"/>
      <c r="J1006" s="347"/>
    </row>
    <row r="1007" s="198" customFormat="1" ht="18" customHeight="1" spans="1:10">
      <c r="A1007" s="238" t="s">
        <v>898</v>
      </c>
      <c r="B1007" s="353"/>
      <c r="C1007" s="347"/>
      <c r="D1007" s="347"/>
      <c r="E1007" s="347"/>
      <c r="F1007" s="347"/>
      <c r="G1007" s="347"/>
      <c r="H1007" s="347"/>
      <c r="I1007" s="347"/>
      <c r="J1007" s="347"/>
    </row>
    <row r="1008" s="198" customFormat="1" ht="18" customHeight="1" spans="1:10">
      <c r="A1008" s="238" t="s">
        <v>899</v>
      </c>
      <c r="B1008" s="353"/>
      <c r="C1008" s="347"/>
      <c r="D1008" s="347"/>
      <c r="E1008" s="347"/>
      <c r="F1008" s="347"/>
      <c r="G1008" s="347"/>
      <c r="H1008" s="347"/>
      <c r="I1008" s="347"/>
      <c r="J1008" s="347"/>
    </row>
    <row r="1009" s="198" customFormat="1" ht="18" customHeight="1" spans="1:10">
      <c r="A1009" s="238" t="s">
        <v>900</v>
      </c>
      <c r="B1009" s="353"/>
      <c r="C1009" s="347"/>
      <c r="D1009" s="347"/>
      <c r="E1009" s="347"/>
      <c r="F1009" s="347"/>
      <c r="G1009" s="347"/>
      <c r="H1009" s="347"/>
      <c r="I1009" s="347"/>
      <c r="J1009" s="347"/>
    </row>
    <row r="1010" s="198" customFormat="1" ht="18" customHeight="1" spans="1:10">
      <c r="A1010" s="236" t="s">
        <v>901</v>
      </c>
      <c r="B1010" s="353"/>
      <c r="C1010" s="347"/>
      <c r="D1010" s="347"/>
      <c r="E1010" s="347"/>
      <c r="F1010" s="347"/>
      <c r="G1010" s="347"/>
      <c r="H1010" s="347"/>
      <c r="I1010" s="347"/>
      <c r="J1010" s="347"/>
    </row>
    <row r="1011" s="198" customFormat="1" ht="18" customHeight="1" spans="1:10">
      <c r="A1011" s="238" t="s">
        <v>134</v>
      </c>
      <c r="B1011" s="353"/>
      <c r="C1011" s="347"/>
      <c r="D1011" s="347"/>
      <c r="E1011" s="347"/>
      <c r="F1011" s="347"/>
      <c r="G1011" s="347"/>
      <c r="H1011" s="347"/>
      <c r="I1011" s="347"/>
      <c r="J1011" s="347"/>
    </row>
    <row r="1012" s="198" customFormat="1" ht="18" customHeight="1" spans="1:10">
      <c r="A1012" s="238" t="s">
        <v>135</v>
      </c>
      <c r="B1012" s="353"/>
      <c r="C1012" s="347"/>
      <c r="D1012" s="347"/>
      <c r="E1012" s="347"/>
      <c r="F1012" s="347"/>
      <c r="G1012" s="347"/>
      <c r="H1012" s="347"/>
      <c r="I1012" s="347"/>
      <c r="J1012" s="347"/>
    </row>
    <row r="1013" s="198" customFormat="1" ht="18" customHeight="1" spans="1:10">
      <c r="A1013" s="238" t="s">
        <v>136</v>
      </c>
      <c r="B1013" s="353"/>
      <c r="C1013" s="347"/>
      <c r="D1013" s="347"/>
      <c r="E1013" s="347"/>
      <c r="F1013" s="347"/>
      <c r="G1013" s="347"/>
      <c r="H1013" s="347"/>
      <c r="I1013" s="347"/>
      <c r="J1013" s="347"/>
    </row>
    <row r="1014" s="198" customFormat="1" ht="18" customHeight="1" spans="1:10">
      <c r="A1014" s="238" t="s">
        <v>887</v>
      </c>
      <c r="B1014" s="353"/>
      <c r="C1014" s="347"/>
      <c r="D1014" s="347"/>
      <c r="E1014" s="347"/>
      <c r="F1014" s="347"/>
      <c r="G1014" s="347"/>
      <c r="H1014" s="347"/>
      <c r="I1014" s="347"/>
      <c r="J1014" s="347"/>
    </row>
    <row r="1015" s="198" customFormat="1" ht="18" customHeight="1" spans="1:10">
      <c r="A1015" s="238" t="s">
        <v>902</v>
      </c>
      <c r="B1015" s="353"/>
      <c r="C1015" s="347"/>
      <c r="D1015" s="347"/>
      <c r="E1015" s="347"/>
      <c r="F1015" s="347"/>
      <c r="G1015" s="347"/>
      <c r="H1015" s="347"/>
      <c r="I1015" s="347"/>
      <c r="J1015" s="347"/>
    </row>
    <row r="1016" s="198" customFormat="1" ht="18" customHeight="1" spans="1:10">
      <c r="A1016" s="238" t="s">
        <v>903</v>
      </c>
      <c r="B1016" s="353"/>
      <c r="C1016" s="347"/>
      <c r="D1016" s="347"/>
      <c r="E1016" s="347"/>
      <c r="F1016" s="347"/>
      <c r="G1016" s="347"/>
      <c r="H1016" s="347"/>
      <c r="I1016" s="347"/>
      <c r="J1016" s="347"/>
    </row>
    <row r="1017" s="198" customFormat="1" ht="18" customHeight="1" spans="1:10">
      <c r="A1017" s="236" t="s">
        <v>904</v>
      </c>
      <c r="B1017" s="353"/>
      <c r="C1017" s="347"/>
      <c r="D1017" s="347"/>
      <c r="E1017" s="347"/>
      <c r="F1017" s="347"/>
      <c r="G1017" s="347"/>
      <c r="H1017" s="347"/>
      <c r="I1017" s="347"/>
      <c r="J1017" s="347"/>
    </row>
    <row r="1018" s="198" customFormat="1" ht="18" customHeight="1" spans="1:10">
      <c r="A1018" s="238" t="s">
        <v>905</v>
      </c>
      <c r="B1018" s="353"/>
      <c r="C1018" s="347"/>
      <c r="D1018" s="347"/>
      <c r="E1018" s="347"/>
      <c r="F1018" s="347"/>
      <c r="G1018" s="347"/>
      <c r="H1018" s="347"/>
      <c r="I1018" s="347"/>
      <c r="J1018" s="347"/>
    </row>
    <row r="1019" s="198" customFormat="1" ht="18" customHeight="1" spans="1:10">
      <c r="A1019" s="238" t="s">
        <v>906</v>
      </c>
      <c r="B1019" s="353"/>
      <c r="C1019" s="347"/>
      <c r="D1019" s="347"/>
      <c r="E1019" s="347"/>
      <c r="F1019" s="347"/>
      <c r="G1019" s="347"/>
      <c r="H1019" s="347"/>
      <c r="I1019" s="347"/>
      <c r="J1019" s="347"/>
    </row>
    <row r="1020" s="198" customFormat="1" ht="18" customHeight="1" spans="1:10">
      <c r="A1020" s="238" t="s">
        <v>907</v>
      </c>
      <c r="B1020" s="353"/>
      <c r="C1020" s="347"/>
      <c r="D1020" s="347"/>
      <c r="E1020" s="347"/>
      <c r="F1020" s="347"/>
      <c r="G1020" s="347"/>
      <c r="H1020" s="347"/>
      <c r="I1020" s="347"/>
      <c r="J1020" s="347"/>
    </row>
    <row r="1021" s="198" customFormat="1" ht="18" customHeight="1" spans="1:10">
      <c r="A1021" s="238" t="s">
        <v>908</v>
      </c>
      <c r="B1021" s="353"/>
      <c r="C1021" s="347"/>
      <c r="D1021" s="347"/>
      <c r="E1021" s="347"/>
      <c r="F1021" s="347"/>
      <c r="G1021" s="347"/>
      <c r="H1021" s="347"/>
      <c r="I1021" s="347"/>
      <c r="J1021" s="347"/>
    </row>
    <row r="1022" s="198" customFormat="1" ht="18" customHeight="1" spans="1:10">
      <c r="A1022" s="236" t="s">
        <v>909</v>
      </c>
      <c r="B1022" s="353"/>
      <c r="C1022" s="347"/>
      <c r="D1022" s="347"/>
      <c r="E1022" s="347"/>
      <c r="F1022" s="347"/>
      <c r="G1022" s="347"/>
      <c r="H1022" s="347"/>
      <c r="I1022" s="347"/>
      <c r="J1022" s="347"/>
    </row>
    <row r="1023" s="198" customFormat="1" ht="18" customHeight="1" spans="1:10">
      <c r="A1023" s="238" t="s">
        <v>910</v>
      </c>
      <c r="B1023" s="353"/>
      <c r="C1023" s="347"/>
      <c r="D1023" s="347"/>
      <c r="E1023" s="347"/>
      <c r="F1023" s="347"/>
      <c r="G1023" s="347"/>
      <c r="H1023" s="347"/>
      <c r="I1023" s="347"/>
      <c r="J1023" s="347"/>
    </row>
    <row r="1024" s="198" customFormat="1" ht="18" customHeight="1" spans="1:10">
      <c r="A1024" s="238" t="s">
        <v>911</v>
      </c>
      <c r="B1024" s="353"/>
      <c r="C1024" s="347"/>
      <c r="D1024" s="347"/>
      <c r="E1024" s="347"/>
      <c r="F1024" s="347"/>
      <c r="G1024" s="347"/>
      <c r="H1024" s="347"/>
      <c r="I1024" s="347"/>
      <c r="J1024" s="347"/>
    </row>
    <row r="1025" s="198" customFormat="1" ht="18" customHeight="1" spans="1:10">
      <c r="A1025" s="236" t="s">
        <v>912</v>
      </c>
      <c r="B1025" s="353">
        <v>56</v>
      </c>
      <c r="C1025" s="347"/>
      <c r="D1025" s="347"/>
      <c r="E1025" s="347"/>
      <c r="F1025" s="347"/>
      <c r="G1025" s="347"/>
      <c r="H1025" s="347"/>
      <c r="I1025" s="347"/>
      <c r="J1025" s="347"/>
    </row>
    <row r="1026" s="198" customFormat="1" ht="18" customHeight="1" spans="1:10">
      <c r="A1026" s="236" t="s">
        <v>913</v>
      </c>
      <c r="B1026" s="353"/>
      <c r="C1026" s="347"/>
      <c r="D1026" s="347"/>
      <c r="E1026" s="347"/>
      <c r="F1026" s="347"/>
      <c r="G1026" s="347"/>
      <c r="H1026" s="347"/>
      <c r="I1026" s="347"/>
      <c r="J1026" s="347"/>
    </row>
    <row r="1027" s="198" customFormat="1" ht="18" customHeight="1" spans="1:10">
      <c r="A1027" s="238" t="s">
        <v>134</v>
      </c>
      <c r="B1027" s="353"/>
      <c r="C1027" s="347"/>
      <c r="D1027" s="347"/>
      <c r="E1027" s="347"/>
      <c r="F1027" s="347"/>
      <c r="G1027" s="347"/>
      <c r="H1027" s="347"/>
      <c r="I1027" s="347"/>
      <c r="J1027" s="347"/>
    </row>
    <row r="1028" s="198" customFormat="1" ht="18" customHeight="1" spans="1:10">
      <c r="A1028" s="238" t="s">
        <v>135</v>
      </c>
      <c r="B1028" s="353"/>
      <c r="C1028" s="347"/>
      <c r="D1028" s="347"/>
      <c r="E1028" s="347"/>
      <c r="F1028" s="347"/>
      <c r="G1028" s="347"/>
      <c r="H1028" s="347"/>
      <c r="I1028" s="347"/>
      <c r="J1028" s="347"/>
    </row>
    <row r="1029" s="198" customFormat="1" ht="18" customHeight="1" spans="1:10">
      <c r="A1029" s="238" t="s">
        <v>136</v>
      </c>
      <c r="B1029" s="353"/>
      <c r="C1029" s="347"/>
      <c r="D1029" s="347"/>
      <c r="E1029" s="347"/>
      <c r="F1029" s="347"/>
      <c r="G1029" s="347"/>
      <c r="H1029" s="347"/>
      <c r="I1029" s="347"/>
      <c r="J1029" s="347"/>
    </row>
    <row r="1030" s="198" customFormat="1" ht="18" customHeight="1" spans="1:10">
      <c r="A1030" s="238" t="s">
        <v>914</v>
      </c>
      <c r="B1030" s="353"/>
      <c r="C1030" s="347"/>
      <c r="D1030" s="347"/>
      <c r="E1030" s="347"/>
      <c r="F1030" s="347"/>
      <c r="G1030" s="347"/>
      <c r="H1030" s="347"/>
      <c r="I1030" s="347"/>
      <c r="J1030" s="347"/>
    </row>
    <row r="1031" s="198" customFormat="1" ht="18" customHeight="1" spans="1:10">
      <c r="A1031" s="238" t="s">
        <v>915</v>
      </c>
      <c r="B1031" s="353"/>
      <c r="C1031" s="347"/>
      <c r="D1031" s="347"/>
      <c r="E1031" s="347"/>
      <c r="F1031" s="347"/>
      <c r="G1031" s="347"/>
      <c r="H1031" s="347"/>
      <c r="I1031" s="347"/>
      <c r="J1031" s="347"/>
    </row>
    <row r="1032" s="198" customFormat="1" ht="18" customHeight="1" spans="1:10">
      <c r="A1032" s="238" t="s">
        <v>916</v>
      </c>
      <c r="B1032" s="353"/>
      <c r="C1032" s="347"/>
      <c r="D1032" s="347"/>
      <c r="E1032" s="347"/>
      <c r="F1032" s="347"/>
      <c r="G1032" s="347"/>
      <c r="H1032" s="347"/>
      <c r="I1032" s="347"/>
      <c r="J1032" s="347"/>
    </row>
    <row r="1033" s="198" customFormat="1" ht="18" customHeight="1" spans="1:10">
      <c r="A1033" s="238" t="s">
        <v>917</v>
      </c>
      <c r="B1033" s="353"/>
      <c r="C1033" s="347"/>
      <c r="D1033" s="347"/>
      <c r="E1033" s="347"/>
      <c r="F1033" s="347"/>
      <c r="G1033" s="347"/>
      <c r="H1033" s="347"/>
      <c r="I1033" s="347"/>
      <c r="J1033" s="347"/>
    </row>
    <row r="1034" s="198" customFormat="1" ht="18" customHeight="1" spans="1:10">
      <c r="A1034" s="238" t="s">
        <v>918</v>
      </c>
      <c r="B1034" s="353"/>
      <c r="C1034" s="347"/>
      <c r="D1034" s="347"/>
      <c r="E1034" s="347"/>
      <c r="F1034" s="347"/>
      <c r="G1034" s="347"/>
      <c r="H1034" s="347"/>
      <c r="I1034" s="347"/>
      <c r="J1034" s="347"/>
    </row>
    <row r="1035" s="198" customFormat="1" ht="18" customHeight="1" spans="1:10">
      <c r="A1035" s="238" t="s">
        <v>919</v>
      </c>
      <c r="B1035" s="353"/>
      <c r="C1035" s="347"/>
      <c r="D1035" s="347"/>
      <c r="E1035" s="347"/>
      <c r="F1035" s="347"/>
      <c r="G1035" s="347"/>
      <c r="H1035" s="347"/>
      <c r="I1035" s="347"/>
      <c r="J1035" s="347"/>
    </row>
    <row r="1036" s="198" customFormat="1" ht="18" customHeight="1" spans="1:10">
      <c r="A1036" s="236" t="s">
        <v>920</v>
      </c>
      <c r="B1036" s="353"/>
      <c r="C1036" s="347"/>
      <c r="D1036" s="347"/>
      <c r="E1036" s="347"/>
      <c r="F1036" s="347"/>
      <c r="G1036" s="347"/>
      <c r="H1036" s="347"/>
      <c r="I1036" s="347"/>
      <c r="J1036" s="347"/>
    </row>
    <row r="1037" s="198" customFormat="1" ht="18" customHeight="1" spans="1:10">
      <c r="A1037" s="238" t="s">
        <v>134</v>
      </c>
      <c r="B1037" s="353"/>
      <c r="C1037" s="347"/>
      <c r="D1037" s="347"/>
      <c r="E1037" s="347"/>
      <c r="F1037" s="347"/>
      <c r="G1037" s="347"/>
      <c r="H1037" s="347"/>
      <c r="I1037" s="347"/>
      <c r="J1037" s="347"/>
    </row>
    <row r="1038" s="198" customFormat="1" ht="18" customHeight="1" spans="1:10">
      <c r="A1038" s="238" t="s">
        <v>135</v>
      </c>
      <c r="B1038" s="353"/>
      <c r="C1038" s="347"/>
      <c r="D1038" s="347"/>
      <c r="E1038" s="347"/>
      <c r="F1038" s="347"/>
      <c r="G1038" s="347"/>
      <c r="H1038" s="347"/>
      <c r="I1038" s="347"/>
      <c r="J1038" s="347"/>
    </row>
    <row r="1039" s="198" customFormat="1" ht="18" customHeight="1" spans="1:10">
      <c r="A1039" s="238" t="s">
        <v>136</v>
      </c>
      <c r="B1039" s="353"/>
      <c r="C1039" s="347"/>
      <c r="D1039" s="347"/>
      <c r="E1039" s="347"/>
      <c r="F1039" s="347"/>
      <c r="G1039" s="347"/>
      <c r="H1039" s="347"/>
      <c r="I1039" s="347"/>
      <c r="J1039" s="347"/>
    </row>
    <row r="1040" s="198" customFormat="1" ht="18" customHeight="1" spans="1:10">
      <c r="A1040" s="238" t="s">
        <v>921</v>
      </c>
      <c r="B1040" s="353"/>
      <c r="C1040" s="347"/>
      <c r="D1040" s="347"/>
      <c r="E1040" s="347"/>
      <c r="F1040" s="347"/>
      <c r="G1040" s="347"/>
      <c r="H1040" s="347"/>
      <c r="I1040" s="347"/>
      <c r="J1040" s="347"/>
    </row>
    <row r="1041" s="198" customFormat="1" ht="18" customHeight="1" spans="1:10">
      <c r="A1041" s="238" t="s">
        <v>922</v>
      </c>
      <c r="B1041" s="353"/>
      <c r="C1041" s="347"/>
      <c r="D1041" s="347"/>
      <c r="E1041" s="347"/>
      <c r="F1041" s="347"/>
      <c r="G1041" s="347"/>
      <c r="H1041" s="347"/>
      <c r="I1041" s="347"/>
      <c r="J1041" s="347"/>
    </row>
    <row r="1042" s="198" customFormat="1" ht="18" customHeight="1" spans="1:10">
      <c r="A1042" s="238" t="s">
        <v>923</v>
      </c>
      <c r="B1042" s="353"/>
      <c r="C1042" s="347"/>
      <c r="D1042" s="347"/>
      <c r="E1042" s="347"/>
      <c r="F1042" s="347"/>
      <c r="G1042" s="347"/>
      <c r="H1042" s="347"/>
      <c r="I1042" s="347"/>
      <c r="J1042" s="347"/>
    </row>
    <row r="1043" s="198" customFormat="1" ht="18" customHeight="1" spans="1:10">
      <c r="A1043" s="238" t="s">
        <v>924</v>
      </c>
      <c r="B1043" s="353"/>
      <c r="C1043" s="347"/>
      <c r="D1043" s="347"/>
      <c r="E1043" s="347"/>
      <c r="F1043" s="347"/>
      <c r="G1043" s="347"/>
      <c r="H1043" s="347"/>
      <c r="I1043" s="347"/>
      <c r="J1043" s="347"/>
    </row>
    <row r="1044" s="198" customFormat="1" ht="18" customHeight="1" spans="1:10">
      <c r="A1044" s="238" t="s">
        <v>925</v>
      </c>
      <c r="B1044" s="353"/>
      <c r="C1044" s="347"/>
      <c r="D1044" s="347"/>
      <c r="E1044" s="347"/>
      <c r="F1044" s="347"/>
      <c r="G1044" s="347"/>
      <c r="H1044" s="347"/>
      <c r="I1044" s="347"/>
      <c r="J1044" s="347"/>
    </row>
    <row r="1045" s="198" customFormat="1" ht="18" customHeight="1" spans="1:10">
      <c r="A1045" s="238" t="s">
        <v>926</v>
      </c>
      <c r="B1045" s="353"/>
      <c r="C1045" s="347"/>
      <c r="D1045" s="347"/>
      <c r="E1045" s="347"/>
      <c r="F1045" s="347"/>
      <c r="G1045" s="347"/>
      <c r="H1045" s="347"/>
      <c r="I1045" s="347"/>
      <c r="J1045" s="347"/>
    </row>
    <row r="1046" s="198" customFormat="1" ht="18" customHeight="1" spans="1:10">
      <c r="A1046" s="238" t="s">
        <v>927</v>
      </c>
      <c r="B1046" s="353"/>
      <c r="C1046" s="347"/>
      <c r="D1046" s="347"/>
      <c r="E1046" s="347"/>
      <c r="F1046" s="347"/>
      <c r="G1046" s="347"/>
      <c r="H1046" s="347"/>
      <c r="I1046" s="347"/>
      <c r="J1046" s="347"/>
    </row>
    <row r="1047" s="198" customFormat="1" ht="18" customHeight="1" spans="1:10">
      <c r="A1047" s="238" t="s">
        <v>928</v>
      </c>
      <c r="B1047" s="353"/>
      <c r="C1047" s="347"/>
      <c r="D1047" s="347"/>
      <c r="E1047" s="347"/>
      <c r="F1047" s="347"/>
      <c r="G1047" s="347"/>
      <c r="H1047" s="347"/>
      <c r="I1047" s="347"/>
      <c r="J1047" s="347"/>
    </row>
    <row r="1048" s="198" customFormat="1" ht="18" customHeight="1" spans="1:10">
      <c r="A1048" s="238" t="s">
        <v>929</v>
      </c>
      <c r="B1048" s="353"/>
      <c r="C1048" s="347"/>
      <c r="D1048" s="347"/>
      <c r="E1048" s="347"/>
      <c r="F1048" s="347"/>
      <c r="G1048" s="347"/>
      <c r="H1048" s="347"/>
      <c r="I1048" s="347"/>
      <c r="J1048" s="347"/>
    </row>
    <row r="1049" s="198" customFormat="1" ht="18" customHeight="1" spans="1:10">
      <c r="A1049" s="238" t="s">
        <v>930</v>
      </c>
      <c r="B1049" s="353"/>
      <c r="C1049" s="347"/>
      <c r="D1049" s="347"/>
      <c r="E1049" s="347"/>
      <c r="F1049" s="347"/>
      <c r="G1049" s="347"/>
      <c r="H1049" s="347"/>
      <c r="I1049" s="347"/>
      <c r="J1049" s="347"/>
    </row>
    <row r="1050" s="198" customFormat="1" ht="18" customHeight="1" spans="1:10">
      <c r="A1050" s="238" t="s">
        <v>931</v>
      </c>
      <c r="B1050" s="353"/>
      <c r="C1050" s="347"/>
      <c r="D1050" s="347"/>
      <c r="E1050" s="347"/>
      <c r="F1050" s="347"/>
      <c r="G1050" s="347"/>
      <c r="H1050" s="347"/>
      <c r="I1050" s="347"/>
      <c r="J1050" s="347"/>
    </row>
    <row r="1051" s="198" customFormat="1" ht="18" customHeight="1" spans="1:10">
      <c r="A1051" s="238" t="s">
        <v>932</v>
      </c>
      <c r="B1051" s="353"/>
      <c r="C1051" s="347"/>
      <c r="D1051" s="347"/>
      <c r="E1051" s="347"/>
      <c r="F1051" s="347"/>
      <c r="G1051" s="347"/>
      <c r="H1051" s="347"/>
      <c r="I1051" s="347"/>
      <c r="J1051" s="347"/>
    </row>
    <row r="1052" s="198" customFormat="1" ht="18" customHeight="1" spans="1:10">
      <c r="A1052" s="236" t="s">
        <v>933</v>
      </c>
      <c r="B1052" s="353"/>
      <c r="C1052" s="347"/>
      <c r="D1052" s="347"/>
      <c r="E1052" s="347"/>
      <c r="F1052" s="347"/>
      <c r="G1052" s="347"/>
      <c r="H1052" s="347"/>
      <c r="I1052" s="347"/>
      <c r="J1052" s="347"/>
    </row>
    <row r="1053" s="198" customFormat="1" ht="18" customHeight="1" spans="1:10">
      <c r="A1053" s="238" t="s">
        <v>134</v>
      </c>
      <c r="B1053" s="353"/>
      <c r="C1053" s="347"/>
      <c r="D1053" s="347"/>
      <c r="E1053" s="347"/>
      <c r="F1053" s="347"/>
      <c r="G1053" s="347"/>
      <c r="H1053" s="347"/>
      <c r="I1053" s="347"/>
      <c r="J1053" s="347"/>
    </row>
    <row r="1054" s="198" customFormat="1" ht="18" customHeight="1" spans="1:10">
      <c r="A1054" s="238" t="s">
        <v>135</v>
      </c>
      <c r="B1054" s="353"/>
      <c r="C1054" s="347"/>
      <c r="D1054" s="347"/>
      <c r="E1054" s="347"/>
      <c r="F1054" s="347"/>
      <c r="G1054" s="347"/>
      <c r="H1054" s="347"/>
      <c r="I1054" s="347"/>
      <c r="J1054" s="347"/>
    </row>
    <row r="1055" s="198" customFormat="1" ht="18" customHeight="1" spans="1:10">
      <c r="A1055" s="238" t="s">
        <v>136</v>
      </c>
      <c r="B1055" s="353"/>
      <c r="C1055" s="347"/>
      <c r="D1055" s="347"/>
      <c r="E1055" s="347"/>
      <c r="F1055" s="347"/>
      <c r="G1055" s="347"/>
      <c r="H1055" s="347"/>
      <c r="I1055" s="347"/>
      <c r="J1055" s="347"/>
    </row>
    <row r="1056" s="198" customFormat="1" ht="18" customHeight="1" spans="1:10">
      <c r="A1056" s="238" t="s">
        <v>934</v>
      </c>
      <c r="B1056" s="353"/>
      <c r="C1056" s="347"/>
      <c r="D1056" s="347"/>
      <c r="E1056" s="347"/>
      <c r="F1056" s="347"/>
      <c r="G1056" s="347"/>
      <c r="H1056" s="347"/>
      <c r="I1056" s="347"/>
      <c r="J1056" s="347"/>
    </row>
    <row r="1057" s="198" customFormat="1" ht="18" customHeight="1" spans="1:10">
      <c r="A1057" s="236" t="s">
        <v>935</v>
      </c>
      <c r="B1057" s="353"/>
      <c r="C1057" s="347"/>
      <c r="D1057" s="347"/>
      <c r="E1057" s="347"/>
      <c r="F1057" s="347"/>
      <c r="G1057" s="347"/>
      <c r="H1057" s="347"/>
      <c r="I1057" s="347"/>
      <c r="J1057" s="347"/>
    </row>
    <row r="1058" s="198" customFormat="1" ht="18" customHeight="1" spans="1:10">
      <c r="A1058" s="238" t="s">
        <v>134</v>
      </c>
      <c r="B1058" s="353"/>
      <c r="C1058" s="347"/>
      <c r="D1058" s="347"/>
      <c r="E1058" s="347"/>
      <c r="F1058" s="347"/>
      <c r="G1058" s="347"/>
      <c r="H1058" s="347"/>
      <c r="I1058" s="347"/>
      <c r="J1058" s="347"/>
    </row>
    <row r="1059" s="198" customFormat="1" ht="18" customHeight="1" spans="1:10">
      <c r="A1059" s="238" t="s">
        <v>135</v>
      </c>
      <c r="B1059" s="353"/>
      <c r="C1059" s="347"/>
      <c r="D1059" s="347"/>
      <c r="E1059" s="347"/>
      <c r="F1059" s="347"/>
      <c r="G1059" s="347"/>
      <c r="H1059" s="347"/>
      <c r="I1059" s="347"/>
      <c r="J1059" s="347"/>
    </row>
    <row r="1060" s="198" customFormat="1" ht="18" customHeight="1" spans="1:10">
      <c r="A1060" s="238" t="s">
        <v>136</v>
      </c>
      <c r="B1060" s="353"/>
      <c r="C1060" s="347"/>
      <c r="D1060" s="347"/>
      <c r="E1060" s="347"/>
      <c r="F1060" s="347"/>
      <c r="G1060" s="347"/>
      <c r="H1060" s="347"/>
      <c r="I1060" s="347"/>
      <c r="J1060" s="347"/>
    </row>
    <row r="1061" s="198" customFormat="1" ht="18" customHeight="1" spans="1:10">
      <c r="A1061" s="238" t="s">
        <v>936</v>
      </c>
      <c r="B1061" s="353"/>
      <c r="C1061" s="347"/>
      <c r="D1061" s="347"/>
      <c r="E1061" s="347"/>
      <c r="F1061" s="347"/>
      <c r="G1061" s="347"/>
      <c r="H1061" s="347"/>
      <c r="I1061" s="347"/>
      <c r="J1061" s="347"/>
    </row>
    <row r="1062" s="198" customFormat="1" ht="18" customHeight="1" spans="1:10">
      <c r="A1062" s="238" t="s">
        <v>937</v>
      </c>
      <c r="B1062" s="353"/>
      <c r="C1062" s="347"/>
      <c r="D1062" s="347"/>
      <c r="E1062" s="347"/>
      <c r="F1062" s="347"/>
      <c r="G1062" s="347"/>
      <c r="H1062" s="347"/>
      <c r="I1062" s="347"/>
      <c r="J1062" s="347"/>
    </row>
    <row r="1063" s="198" customFormat="1" ht="18" customHeight="1" spans="1:10">
      <c r="A1063" s="238" t="s">
        <v>938</v>
      </c>
      <c r="B1063" s="353"/>
      <c r="C1063" s="347"/>
      <c r="D1063" s="347"/>
      <c r="E1063" s="347"/>
      <c r="F1063" s="347"/>
      <c r="G1063" s="347"/>
      <c r="H1063" s="347"/>
      <c r="I1063" s="347"/>
      <c r="J1063" s="347"/>
    </row>
    <row r="1064" s="198" customFormat="1" ht="18" customHeight="1" spans="1:10">
      <c r="A1064" s="238" t="s">
        <v>939</v>
      </c>
      <c r="B1064" s="353"/>
      <c r="C1064" s="347"/>
      <c r="D1064" s="347"/>
      <c r="E1064" s="347"/>
      <c r="F1064" s="347"/>
      <c r="G1064" s="347"/>
      <c r="H1064" s="347"/>
      <c r="I1064" s="347"/>
      <c r="J1064" s="347"/>
    </row>
    <row r="1065" s="198" customFormat="1" ht="18" customHeight="1" spans="1:10">
      <c r="A1065" s="238" t="s">
        <v>940</v>
      </c>
      <c r="B1065" s="353"/>
      <c r="C1065" s="347"/>
      <c r="D1065" s="347"/>
      <c r="E1065" s="347"/>
      <c r="F1065" s="347"/>
      <c r="G1065" s="347"/>
      <c r="H1065" s="347"/>
      <c r="I1065" s="347"/>
      <c r="J1065" s="347"/>
    </row>
    <row r="1066" s="198" customFormat="1" ht="18" customHeight="1" spans="1:10">
      <c r="A1066" s="238" t="s">
        <v>143</v>
      </c>
      <c r="B1066" s="353"/>
      <c r="C1066" s="347"/>
      <c r="D1066" s="347"/>
      <c r="E1066" s="347"/>
      <c r="F1066" s="347"/>
      <c r="G1066" s="347"/>
      <c r="H1066" s="347"/>
      <c r="I1066" s="347"/>
      <c r="J1066" s="347"/>
    </row>
    <row r="1067" s="198" customFormat="1" ht="18" customHeight="1" spans="1:10">
      <c r="A1067" s="238" t="s">
        <v>941</v>
      </c>
      <c r="B1067" s="353"/>
      <c r="C1067" s="347"/>
      <c r="D1067" s="347"/>
      <c r="E1067" s="347"/>
      <c r="F1067" s="347"/>
      <c r="G1067" s="347"/>
      <c r="H1067" s="347"/>
      <c r="I1067" s="347"/>
      <c r="J1067" s="347"/>
    </row>
    <row r="1068" s="198" customFormat="1" ht="18" customHeight="1" spans="1:10">
      <c r="A1068" s="236" t="s">
        <v>942</v>
      </c>
      <c r="B1068" s="353"/>
      <c r="C1068" s="347"/>
      <c r="D1068" s="347"/>
      <c r="E1068" s="347"/>
      <c r="F1068" s="347"/>
      <c r="G1068" s="347"/>
      <c r="H1068" s="347"/>
      <c r="I1068" s="347"/>
      <c r="J1068" s="347"/>
    </row>
    <row r="1069" s="198" customFormat="1" ht="18" customHeight="1" spans="1:10">
      <c r="A1069" s="238" t="s">
        <v>134</v>
      </c>
      <c r="B1069" s="353"/>
      <c r="C1069" s="347"/>
      <c r="D1069" s="347"/>
      <c r="E1069" s="347"/>
      <c r="F1069" s="347"/>
      <c r="G1069" s="347"/>
      <c r="H1069" s="347"/>
      <c r="I1069" s="347"/>
      <c r="J1069" s="347"/>
    </row>
    <row r="1070" s="198" customFormat="1" ht="18" customHeight="1" spans="1:10">
      <c r="A1070" s="238" t="s">
        <v>135</v>
      </c>
      <c r="B1070" s="353"/>
      <c r="C1070" s="347"/>
      <c r="D1070" s="347"/>
      <c r="E1070" s="347"/>
      <c r="F1070" s="347"/>
      <c r="G1070" s="347"/>
      <c r="H1070" s="347"/>
      <c r="I1070" s="347"/>
      <c r="J1070" s="347"/>
    </row>
    <row r="1071" s="198" customFormat="1" ht="18" customHeight="1" spans="1:10">
      <c r="A1071" s="238" t="s">
        <v>136</v>
      </c>
      <c r="B1071" s="353"/>
      <c r="C1071" s="347"/>
      <c r="D1071" s="347"/>
      <c r="E1071" s="347"/>
      <c r="F1071" s="347"/>
      <c r="G1071" s="347"/>
      <c r="H1071" s="347"/>
      <c r="I1071" s="347"/>
      <c r="J1071" s="347"/>
    </row>
    <row r="1072" s="198" customFormat="1" ht="18" customHeight="1" spans="1:10">
      <c r="A1072" s="238" t="s">
        <v>943</v>
      </c>
      <c r="B1072" s="353"/>
      <c r="C1072" s="347"/>
      <c r="D1072" s="347"/>
      <c r="E1072" s="347"/>
      <c r="F1072" s="347"/>
      <c r="G1072" s="347"/>
      <c r="H1072" s="347"/>
      <c r="I1072" s="347"/>
      <c r="J1072" s="347"/>
    </row>
    <row r="1073" s="198" customFormat="1" ht="18" customHeight="1" spans="1:10">
      <c r="A1073" s="238" t="s">
        <v>944</v>
      </c>
      <c r="B1073" s="353"/>
      <c r="C1073" s="347"/>
      <c r="D1073" s="347"/>
      <c r="E1073" s="347"/>
      <c r="F1073" s="347"/>
      <c r="G1073" s="347"/>
      <c r="H1073" s="347"/>
      <c r="I1073" s="347"/>
      <c r="J1073" s="347"/>
    </row>
    <row r="1074" s="198" customFormat="1" ht="18" customHeight="1" spans="1:10">
      <c r="A1074" s="238" t="s">
        <v>945</v>
      </c>
      <c r="B1074" s="353"/>
      <c r="C1074" s="347"/>
      <c r="D1074" s="347"/>
      <c r="E1074" s="347"/>
      <c r="F1074" s="347"/>
      <c r="G1074" s="347"/>
      <c r="H1074" s="347"/>
      <c r="I1074" s="347"/>
      <c r="J1074" s="347"/>
    </row>
    <row r="1075" s="198" customFormat="1" ht="18" customHeight="1" spans="1:10">
      <c r="A1075" s="236" t="s">
        <v>946</v>
      </c>
      <c r="B1075" s="353">
        <v>56</v>
      </c>
      <c r="C1075" s="347"/>
      <c r="D1075" s="347"/>
      <c r="E1075" s="347"/>
      <c r="F1075" s="347"/>
      <c r="G1075" s="347"/>
      <c r="H1075" s="347"/>
      <c r="I1075" s="347"/>
      <c r="J1075" s="347"/>
    </row>
    <row r="1076" s="198" customFormat="1" ht="18" customHeight="1" spans="1:10">
      <c r="A1076" s="238" t="s">
        <v>134</v>
      </c>
      <c r="B1076" s="353"/>
      <c r="C1076" s="347"/>
      <c r="D1076" s="347"/>
      <c r="E1076" s="347"/>
      <c r="F1076" s="347"/>
      <c r="G1076" s="347"/>
      <c r="H1076" s="347"/>
      <c r="I1076" s="347"/>
      <c r="J1076" s="347"/>
    </row>
    <row r="1077" s="198" customFormat="1" ht="18" customHeight="1" spans="1:10">
      <c r="A1077" s="238" t="s">
        <v>135</v>
      </c>
      <c r="B1077" s="353"/>
      <c r="C1077" s="347"/>
      <c r="D1077" s="347"/>
      <c r="E1077" s="347"/>
      <c r="F1077" s="347"/>
      <c r="G1077" s="347"/>
      <c r="H1077" s="347"/>
      <c r="I1077" s="347"/>
      <c r="J1077" s="347"/>
    </row>
    <row r="1078" s="198" customFormat="1" ht="18" customHeight="1" spans="1:10">
      <c r="A1078" s="238" t="s">
        <v>136</v>
      </c>
      <c r="B1078" s="353"/>
      <c r="C1078" s="347"/>
      <c r="D1078" s="347"/>
      <c r="E1078" s="347"/>
      <c r="F1078" s="347"/>
      <c r="G1078" s="347"/>
      <c r="H1078" s="347"/>
      <c r="I1078" s="347"/>
      <c r="J1078" s="347"/>
    </row>
    <row r="1079" s="198" customFormat="1" ht="18" customHeight="1" spans="1:10">
      <c r="A1079" s="238" t="s">
        <v>947</v>
      </c>
      <c r="B1079" s="353"/>
      <c r="C1079" s="347"/>
      <c r="D1079" s="347"/>
      <c r="E1079" s="347"/>
      <c r="F1079" s="347"/>
      <c r="G1079" s="347"/>
      <c r="H1079" s="347"/>
      <c r="I1079" s="347"/>
      <c r="J1079" s="347"/>
    </row>
    <row r="1080" s="198" customFormat="1" ht="18" customHeight="1" spans="1:10">
      <c r="A1080" s="238" t="s">
        <v>948</v>
      </c>
      <c r="B1080" s="353"/>
      <c r="C1080" s="347"/>
      <c r="D1080" s="347"/>
      <c r="E1080" s="347"/>
      <c r="F1080" s="347"/>
      <c r="G1080" s="347"/>
      <c r="H1080" s="347"/>
      <c r="I1080" s="347"/>
      <c r="J1080" s="347"/>
    </row>
    <row r="1081" s="198" customFormat="1" ht="18" customHeight="1" spans="1:10">
      <c r="A1081" s="238" t="s">
        <v>949</v>
      </c>
      <c r="B1081" s="353"/>
      <c r="C1081" s="347"/>
      <c r="D1081" s="347"/>
      <c r="E1081" s="347"/>
      <c r="F1081" s="347"/>
      <c r="G1081" s="347"/>
      <c r="H1081" s="347"/>
      <c r="I1081" s="347"/>
      <c r="J1081" s="347"/>
    </row>
    <row r="1082" s="198" customFormat="1" ht="18" customHeight="1" spans="1:10">
      <c r="A1082" s="238" t="s">
        <v>950</v>
      </c>
      <c r="B1082" s="353">
        <v>56</v>
      </c>
      <c r="C1082" s="347"/>
      <c r="D1082" s="347"/>
      <c r="E1082" s="347"/>
      <c r="F1082" s="347"/>
      <c r="G1082" s="347"/>
      <c r="H1082" s="347"/>
      <c r="I1082" s="347"/>
      <c r="J1082" s="347"/>
    </row>
    <row r="1083" s="198" customFormat="1" ht="18" customHeight="1" spans="1:10">
      <c r="A1083" s="236" t="s">
        <v>951</v>
      </c>
      <c r="B1083" s="353"/>
      <c r="C1083" s="347"/>
      <c r="D1083" s="347"/>
      <c r="E1083" s="347"/>
      <c r="F1083" s="347"/>
      <c r="G1083" s="347"/>
      <c r="H1083" s="347"/>
      <c r="I1083" s="347"/>
      <c r="J1083" s="347"/>
    </row>
    <row r="1084" s="198" customFormat="1" ht="18" customHeight="1" spans="1:10">
      <c r="A1084" s="238" t="s">
        <v>952</v>
      </c>
      <c r="B1084" s="353"/>
      <c r="C1084" s="347"/>
      <c r="D1084" s="347"/>
      <c r="E1084" s="347"/>
      <c r="F1084" s="347"/>
      <c r="G1084" s="347"/>
      <c r="H1084" s="347"/>
      <c r="I1084" s="347"/>
      <c r="J1084" s="347"/>
    </row>
    <row r="1085" s="198" customFormat="1" ht="18" customHeight="1" spans="1:10">
      <c r="A1085" s="238" t="s">
        <v>953</v>
      </c>
      <c r="B1085" s="353"/>
      <c r="C1085" s="347"/>
      <c r="D1085" s="347"/>
      <c r="E1085" s="347"/>
      <c r="F1085" s="347"/>
      <c r="G1085" s="347"/>
      <c r="H1085" s="347"/>
      <c r="I1085" s="347"/>
      <c r="J1085" s="347"/>
    </row>
    <row r="1086" s="198" customFormat="1" ht="18" customHeight="1" spans="1:10">
      <c r="A1086" s="238" t="s">
        <v>954</v>
      </c>
      <c r="B1086" s="353"/>
      <c r="C1086" s="347"/>
      <c r="D1086" s="347"/>
      <c r="E1086" s="347"/>
      <c r="F1086" s="347"/>
      <c r="G1086" s="347"/>
      <c r="H1086" s="347"/>
      <c r="I1086" s="347"/>
      <c r="J1086" s="347"/>
    </row>
    <row r="1087" s="198" customFormat="1" ht="18" customHeight="1" spans="1:10">
      <c r="A1087" s="238" t="s">
        <v>955</v>
      </c>
      <c r="B1087" s="353"/>
      <c r="C1087" s="347"/>
      <c r="D1087" s="347"/>
      <c r="E1087" s="347"/>
      <c r="F1087" s="347"/>
      <c r="G1087" s="347"/>
      <c r="H1087" s="347"/>
      <c r="I1087" s="347"/>
      <c r="J1087" s="347"/>
    </row>
    <row r="1088" s="198" customFormat="1" ht="18" customHeight="1" spans="1:10">
      <c r="A1088" s="238" t="s">
        <v>956</v>
      </c>
      <c r="B1088" s="353"/>
      <c r="C1088" s="347"/>
      <c r="D1088" s="347"/>
      <c r="E1088" s="347"/>
      <c r="F1088" s="347"/>
      <c r="G1088" s="347"/>
      <c r="H1088" s="347"/>
      <c r="I1088" s="347"/>
      <c r="J1088" s="347"/>
    </row>
    <row r="1089" s="198" customFormat="1" ht="18" customHeight="1" spans="1:10">
      <c r="A1089" s="236" t="s">
        <v>957</v>
      </c>
      <c r="B1089" s="353"/>
      <c r="C1089" s="347"/>
      <c r="D1089" s="347"/>
      <c r="E1089" s="347"/>
      <c r="F1089" s="347"/>
      <c r="G1089" s="347"/>
      <c r="H1089" s="347"/>
      <c r="I1089" s="347"/>
      <c r="J1089" s="347"/>
    </row>
    <row r="1090" s="198" customFormat="1" ht="18" customHeight="1" spans="1:10">
      <c r="A1090" s="236" t="s">
        <v>958</v>
      </c>
      <c r="B1090" s="353"/>
      <c r="C1090" s="347"/>
      <c r="D1090" s="347"/>
      <c r="E1090" s="347"/>
      <c r="F1090" s="347"/>
      <c r="G1090" s="347"/>
      <c r="H1090" s="347"/>
      <c r="I1090" s="347"/>
      <c r="J1090" s="347"/>
    </row>
    <row r="1091" s="198" customFormat="1" ht="18" customHeight="1" spans="1:10">
      <c r="A1091" s="238" t="s">
        <v>134</v>
      </c>
      <c r="B1091" s="353"/>
      <c r="C1091" s="347"/>
      <c r="D1091" s="347"/>
      <c r="E1091" s="347"/>
      <c r="F1091" s="347"/>
      <c r="G1091" s="347"/>
      <c r="H1091" s="347"/>
      <c r="I1091" s="347"/>
      <c r="J1091" s="347"/>
    </row>
    <row r="1092" s="198" customFormat="1" ht="18" customHeight="1" spans="1:10">
      <c r="A1092" s="238" t="s">
        <v>135</v>
      </c>
      <c r="B1092" s="353"/>
      <c r="C1092" s="347"/>
      <c r="D1092" s="347"/>
      <c r="E1092" s="347"/>
      <c r="F1092" s="347"/>
      <c r="G1092" s="347"/>
      <c r="H1092" s="347"/>
      <c r="I1092" s="347"/>
      <c r="J1092" s="347"/>
    </row>
    <row r="1093" s="198" customFormat="1" ht="18" customHeight="1" spans="1:10">
      <c r="A1093" s="238" t="s">
        <v>136</v>
      </c>
      <c r="B1093" s="353"/>
      <c r="C1093" s="347"/>
      <c r="D1093" s="347"/>
      <c r="E1093" s="347"/>
      <c r="F1093" s="347"/>
      <c r="G1093" s="347"/>
      <c r="H1093" s="347"/>
      <c r="I1093" s="347"/>
      <c r="J1093" s="347"/>
    </row>
    <row r="1094" s="198" customFormat="1" ht="18" customHeight="1" spans="1:10">
      <c r="A1094" s="238" t="s">
        <v>959</v>
      </c>
      <c r="B1094" s="353"/>
      <c r="C1094" s="347"/>
      <c r="D1094" s="347"/>
      <c r="E1094" s="347"/>
      <c r="F1094" s="347"/>
      <c r="G1094" s="347"/>
      <c r="H1094" s="347"/>
      <c r="I1094" s="347"/>
      <c r="J1094" s="347"/>
    </row>
    <row r="1095" s="198" customFormat="1" ht="18" customHeight="1" spans="1:10">
      <c r="A1095" s="238" t="s">
        <v>960</v>
      </c>
      <c r="B1095" s="353"/>
      <c r="C1095" s="347"/>
      <c r="D1095" s="347"/>
      <c r="E1095" s="347"/>
      <c r="F1095" s="347"/>
      <c r="G1095" s="347"/>
      <c r="H1095" s="347"/>
      <c r="I1095" s="347"/>
      <c r="J1095" s="347"/>
    </row>
    <row r="1096" s="198" customFormat="1" ht="18" customHeight="1" spans="1:10">
      <c r="A1096" s="238" t="s">
        <v>961</v>
      </c>
      <c r="B1096" s="353"/>
      <c r="C1096" s="347"/>
      <c r="D1096" s="347"/>
      <c r="E1096" s="347"/>
      <c r="F1096" s="347"/>
      <c r="G1096" s="347"/>
      <c r="H1096" s="347"/>
      <c r="I1096" s="347"/>
      <c r="J1096" s="347"/>
    </row>
    <row r="1097" s="198" customFormat="1" ht="18" customHeight="1" spans="1:10">
      <c r="A1097" s="238" t="s">
        <v>962</v>
      </c>
      <c r="B1097" s="353"/>
      <c r="C1097" s="347"/>
      <c r="D1097" s="347"/>
      <c r="E1097" s="347"/>
      <c r="F1097" s="347"/>
      <c r="G1097" s="347"/>
      <c r="H1097" s="347"/>
      <c r="I1097" s="347"/>
      <c r="J1097" s="347"/>
    </row>
    <row r="1098" s="198" customFormat="1" ht="18" customHeight="1" spans="1:10">
      <c r="A1098" s="238" t="s">
        <v>143</v>
      </c>
      <c r="B1098" s="353"/>
      <c r="C1098" s="347"/>
      <c r="D1098" s="347"/>
      <c r="E1098" s="347"/>
      <c r="F1098" s="347"/>
      <c r="G1098" s="347"/>
      <c r="H1098" s="347"/>
      <c r="I1098" s="347"/>
      <c r="J1098" s="347"/>
    </row>
    <row r="1099" s="198" customFormat="1" ht="18" customHeight="1" spans="1:10">
      <c r="A1099" s="238" t="s">
        <v>963</v>
      </c>
      <c r="B1099" s="353"/>
      <c r="C1099" s="347"/>
      <c r="D1099" s="347"/>
      <c r="E1099" s="347"/>
      <c r="F1099" s="347"/>
      <c r="G1099" s="347"/>
      <c r="H1099" s="347"/>
      <c r="I1099" s="347"/>
      <c r="J1099" s="347"/>
    </row>
    <row r="1100" s="198" customFormat="1" ht="18" customHeight="1" spans="1:10">
      <c r="A1100" s="236" t="s">
        <v>964</v>
      </c>
      <c r="B1100" s="353"/>
      <c r="C1100" s="347"/>
      <c r="D1100" s="347"/>
      <c r="E1100" s="347"/>
      <c r="F1100" s="347"/>
      <c r="G1100" s="347"/>
      <c r="H1100" s="347"/>
      <c r="I1100" s="347"/>
      <c r="J1100" s="347"/>
    </row>
    <row r="1101" s="198" customFormat="1" ht="18" customHeight="1" spans="1:10">
      <c r="A1101" s="238" t="s">
        <v>134</v>
      </c>
      <c r="B1101" s="353"/>
      <c r="C1101" s="347"/>
      <c r="D1101" s="347"/>
      <c r="E1101" s="347"/>
      <c r="F1101" s="347"/>
      <c r="G1101" s="347"/>
      <c r="H1101" s="347"/>
      <c r="I1101" s="347"/>
      <c r="J1101" s="347"/>
    </row>
    <row r="1102" s="198" customFormat="1" ht="18" customHeight="1" spans="1:10">
      <c r="A1102" s="238" t="s">
        <v>135</v>
      </c>
      <c r="B1102" s="353"/>
      <c r="C1102" s="347"/>
      <c r="D1102" s="347"/>
      <c r="E1102" s="347"/>
      <c r="F1102" s="347"/>
      <c r="G1102" s="347"/>
      <c r="H1102" s="347"/>
      <c r="I1102" s="347"/>
      <c r="J1102" s="347"/>
    </row>
    <row r="1103" s="198" customFormat="1" ht="18" customHeight="1" spans="1:10">
      <c r="A1103" s="238" t="s">
        <v>136</v>
      </c>
      <c r="B1103" s="353"/>
      <c r="C1103" s="347"/>
      <c r="D1103" s="347"/>
      <c r="E1103" s="347"/>
      <c r="F1103" s="347"/>
      <c r="G1103" s="347"/>
      <c r="H1103" s="347"/>
      <c r="I1103" s="347"/>
      <c r="J1103" s="347"/>
    </row>
    <row r="1104" s="198" customFormat="1" ht="18" customHeight="1" spans="1:10">
      <c r="A1104" s="238" t="s">
        <v>965</v>
      </c>
      <c r="B1104" s="353"/>
      <c r="C1104" s="347"/>
      <c r="D1104" s="347"/>
      <c r="E1104" s="347"/>
      <c r="F1104" s="347"/>
      <c r="G1104" s="347"/>
      <c r="H1104" s="347"/>
      <c r="I1104" s="347"/>
      <c r="J1104" s="347"/>
    </row>
    <row r="1105" s="198" customFormat="1" ht="18" customHeight="1" spans="1:10">
      <c r="A1105" s="238" t="s">
        <v>966</v>
      </c>
      <c r="B1105" s="353"/>
      <c r="C1105" s="347"/>
      <c r="D1105" s="347"/>
      <c r="E1105" s="347"/>
      <c r="F1105" s="347"/>
      <c r="G1105" s="347"/>
      <c r="H1105" s="347"/>
      <c r="I1105" s="347"/>
      <c r="J1105" s="347"/>
    </row>
    <row r="1106" s="198" customFormat="1" ht="18" customHeight="1" spans="1:10">
      <c r="A1106" s="236" t="s">
        <v>967</v>
      </c>
      <c r="B1106" s="353"/>
      <c r="C1106" s="347"/>
      <c r="D1106" s="347"/>
      <c r="E1106" s="347"/>
      <c r="F1106" s="347"/>
      <c r="G1106" s="347"/>
      <c r="H1106" s="347"/>
      <c r="I1106" s="347"/>
      <c r="J1106" s="347"/>
    </row>
    <row r="1107" s="198" customFormat="1" ht="18" customHeight="1" spans="1:10">
      <c r="A1107" s="238" t="s">
        <v>968</v>
      </c>
      <c r="B1107" s="353"/>
      <c r="C1107" s="347"/>
      <c r="D1107" s="347"/>
      <c r="E1107" s="347"/>
      <c r="F1107" s="347"/>
      <c r="G1107" s="347"/>
      <c r="H1107" s="347"/>
      <c r="I1107" s="347"/>
      <c r="J1107" s="347"/>
    </row>
    <row r="1108" s="198" customFormat="1" ht="18" customHeight="1" spans="1:10">
      <c r="A1108" s="238" t="s">
        <v>969</v>
      </c>
      <c r="B1108" s="353"/>
      <c r="C1108" s="347"/>
      <c r="D1108" s="347"/>
      <c r="E1108" s="347"/>
      <c r="F1108" s="347"/>
      <c r="G1108" s="347"/>
      <c r="H1108" s="347"/>
      <c r="I1108" s="347"/>
      <c r="J1108" s="347"/>
    </row>
    <row r="1109" s="198" customFormat="1" ht="18" customHeight="1" spans="1:10">
      <c r="A1109" s="236" t="s">
        <v>970</v>
      </c>
      <c r="B1109" s="353"/>
      <c r="C1109" s="347"/>
      <c r="D1109" s="347"/>
      <c r="E1109" s="347"/>
      <c r="F1109" s="347"/>
      <c r="G1109" s="347"/>
      <c r="H1109" s="347"/>
      <c r="I1109" s="347"/>
      <c r="J1109" s="347"/>
    </row>
    <row r="1110" s="198" customFormat="1" ht="18" customHeight="1" spans="1:10">
      <c r="A1110" s="236" t="s">
        <v>971</v>
      </c>
      <c r="B1110" s="353"/>
      <c r="C1110" s="347"/>
      <c r="D1110" s="347"/>
      <c r="E1110" s="347"/>
      <c r="F1110" s="347"/>
      <c r="G1110" s="347"/>
      <c r="H1110" s="347"/>
      <c r="I1110" s="347"/>
      <c r="J1110" s="347"/>
    </row>
    <row r="1111" s="198" customFormat="1" ht="18" customHeight="1" spans="1:10">
      <c r="A1111" s="238" t="s">
        <v>134</v>
      </c>
      <c r="B1111" s="353"/>
      <c r="C1111" s="347"/>
      <c r="D1111" s="347"/>
      <c r="E1111" s="347"/>
      <c r="F1111" s="347"/>
      <c r="G1111" s="347"/>
      <c r="H1111" s="347"/>
      <c r="I1111" s="347"/>
      <c r="J1111" s="347"/>
    </row>
    <row r="1112" s="198" customFormat="1" ht="18" customHeight="1" spans="1:10">
      <c r="A1112" s="238" t="s">
        <v>135</v>
      </c>
      <c r="B1112" s="353"/>
      <c r="C1112" s="347"/>
      <c r="D1112" s="347"/>
      <c r="E1112" s="347"/>
      <c r="F1112" s="347"/>
      <c r="G1112" s="347"/>
      <c r="H1112" s="347"/>
      <c r="I1112" s="347"/>
      <c r="J1112" s="347"/>
    </row>
    <row r="1113" s="198" customFormat="1" ht="18" customHeight="1" spans="1:10">
      <c r="A1113" s="238" t="s">
        <v>136</v>
      </c>
      <c r="B1113" s="353"/>
      <c r="C1113" s="347"/>
      <c r="D1113" s="347"/>
      <c r="E1113" s="347"/>
      <c r="F1113" s="347"/>
      <c r="G1113" s="347"/>
      <c r="H1113" s="347"/>
      <c r="I1113" s="347"/>
      <c r="J1113" s="347"/>
    </row>
    <row r="1114" s="198" customFormat="1" ht="18" customHeight="1" spans="1:10">
      <c r="A1114" s="238" t="s">
        <v>972</v>
      </c>
      <c r="B1114" s="353"/>
      <c r="C1114" s="347"/>
      <c r="D1114" s="347"/>
      <c r="E1114" s="347"/>
      <c r="F1114" s="347"/>
      <c r="G1114" s="347"/>
      <c r="H1114" s="347"/>
      <c r="I1114" s="347"/>
      <c r="J1114" s="347"/>
    </row>
    <row r="1115" s="198" customFormat="1" ht="18" customHeight="1" spans="1:10">
      <c r="A1115" s="238" t="s">
        <v>143</v>
      </c>
      <c r="B1115" s="353"/>
      <c r="C1115" s="347"/>
      <c r="D1115" s="347"/>
      <c r="E1115" s="347"/>
      <c r="F1115" s="347"/>
      <c r="G1115" s="347"/>
      <c r="H1115" s="347"/>
      <c r="I1115" s="347"/>
      <c r="J1115" s="347"/>
    </row>
    <row r="1116" s="198" customFormat="1" ht="18" customHeight="1" spans="1:10">
      <c r="A1116" s="238" t="s">
        <v>973</v>
      </c>
      <c r="B1116" s="353"/>
      <c r="C1116" s="347"/>
      <c r="D1116" s="347"/>
      <c r="E1116" s="347"/>
      <c r="F1116" s="347"/>
      <c r="G1116" s="347"/>
      <c r="H1116" s="347"/>
      <c r="I1116" s="347"/>
      <c r="J1116" s="347"/>
    </row>
    <row r="1117" s="198" customFormat="1" ht="18" customHeight="1" spans="1:10">
      <c r="A1117" s="236" t="s">
        <v>974</v>
      </c>
      <c r="B1117" s="353"/>
      <c r="C1117" s="347"/>
      <c r="D1117" s="347"/>
      <c r="E1117" s="347"/>
      <c r="F1117" s="347"/>
      <c r="G1117" s="347"/>
      <c r="H1117" s="347"/>
      <c r="I1117" s="347"/>
      <c r="J1117" s="347"/>
    </row>
    <row r="1118" s="198" customFormat="1" ht="18" customHeight="1" spans="1:10">
      <c r="A1118" s="238" t="s">
        <v>975</v>
      </c>
      <c r="B1118" s="353"/>
      <c r="C1118" s="347"/>
      <c r="D1118" s="347"/>
      <c r="E1118" s="347"/>
      <c r="F1118" s="347"/>
      <c r="G1118" s="347"/>
      <c r="H1118" s="347"/>
      <c r="I1118" s="347"/>
      <c r="J1118" s="347"/>
    </row>
    <row r="1119" s="198" customFormat="1" ht="18" customHeight="1" spans="1:10">
      <c r="A1119" s="238" t="s">
        <v>976</v>
      </c>
      <c r="B1119" s="353"/>
      <c r="C1119" s="347"/>
      <c r="D1119" s="347"/>
      <c r="E1119" s="347"/>
      <c r="F1119" s="347"/>
      <c r="G1119" s="347"/>
      <c r="H1119" s="347"/>
      <c r="I1119" s="347"/>
      <c r="J1119" s="347"/>
    </row>
    <row r="1120" s="198" customFormat="1" ht="18" customHeight="1" spans="1:10">
      <c r="A1120" s="238" t="s">
        <v>977</v>
      </c>
      <c r="B1120" s="353"/>
      <c r="C1120" s="347"/>
      <c r="D1120" s="347"/>
      <c r="E1120" s="347"/>
      <c r="F1120" s="347"/>
      <c r="G1120" s="347"/>
      <c r="H1120" s="347"/>
      <c r="I1120" s="347"/>
      <c r="J1120" s="347"/>
    </row>
    <row r="1121" s="198" customFormat="1" ht="18" customHeight="1" spans="1:10">
      <c r="A1121" s="238" t="s">
        <v>978</v>
      </c>
      <c r="B1121" s="353"/>
      <c r="C1121" s="347"/>
      <c r="D1121" s="347"/>
      <c r="E1121" s="347"/>
      <c r="F1121" s="347"/>
      <c r="G1121" s="347"/>
      <c r="H1121" s="347"/>
      <c r="I1121" s="347"/>
      <c r="J1121" s="347"/>
    </row>
    <row r="1122" s="198" customFormat="1" ht="18" customHeight="1" spans="1:10">
      <c r="A1122" s="238" t="s">
        <v>979</v>
      </c>
      <c r="B1122" s="353"/>
      <c r="C1122" s="347"/>
      <c r="D1122" s="347"/>
      <c r="E1122" s="347"/>
      <c r="F1122" s="347"/>
      <c r="G1122" s="347"/>
      <c r="H1122" s="347"/>
      <c r="I1122" s="347"/>
      <c r="J1122" s="347"/>
    </row>
    <row r="1123" s="198" customFormat="1" ht="18" customHeight="1" spans="1:10">
      <c r="A1123" s="238" t="s">
        <v>980</v>
      </c>
      <c r="B1123" s="353"/>
      <c r="C1123" s="347"/>
      <c r="D1123" s="347"/>
      <c r="E1123" s="347"/>
      <c r="F1123" s="347"/>
      <c r="G1123" s="347"/>
      <c r="H1123" s="347"/>
      <c r="I1123" s="347"/>
      <c r="J1123" s="347"/>
    </row>
    <row r="1124" s="198" customFormat="1" ht="18" customHeight="1" spans="1:10">
      <c r="A1124" s="238" t="s">
        <v>981</v>
      </c>
      <c r="B1124" s="353"/>
      <c r="C1124" s="347"/>
      <c r="D1124" s="347"/>
      <c r="E1124" s="347"/>
      <c r="F1124" s="347"/>
      <c r="G1124" s="347"/>
      <c r="H1124" s="347"/>
      <c r="I1124" s="347"/>
      <c r="J1124" s="347"/>
    </row>
    <row r="1125" s="198" customFormat="1" ht="18" customHeight="1" spans="1:10">
      <c r="A1125" s="238" t="s">
        <v>982</v>
      </c>
      <c r="B1125" s="353"/>
      <c r="C1125" s="347"/>
      <c r="D1125" s="347"/>
      <c r="E1125" s="347"/>
      <c r="F1125" s="347"/>
      <c r="G1125" s="347"/>
      <c r="H1125" s="347"/>
      <c r="I1125" s="347"/>
      <c r="J1125" s="347"/>
    </row>
    <row r="1126" s="198" customFormat="1" ht="18" customHeight="1" spans="1:10">
      <c r="A1126" s="238" t="s">
        <v>983</v>
      </c>
      <c r="B1126" s="353"/>
      <c r="C1126" s="347"/>
      <c r="D1126" s="347"/>
      <c r="E1126" s="347"/>
      <c r="F1126" s="347"/>
      <c r="G1126" s="347"/>
      <c r="H1126" s="347"/>
      <c r="I1126" s="347"/>
      <c r="J1126" s="347"/>
    </row>
    <row r="1127" s="198" customFormat="1" ht="18" customHeight="1" spans="1:10">
      <c r="A1127" s="236" t="s">
        <v>984</v>
      </c>
      <c r="B1127" s="353"/>
      <c r="C1127" s="347"/>
      <c r="D1127" s="347"/>
      <c r="E1127" s="347"/>
      <c r="F1127" s="347"/>
      <c r="G1127" s="347"/>
      <c r="H1127" s="347"/>
      <c r="I1127" s="347"/>
      <c r="J1127" s="347"/>
    </row>
    <row r="1128" s="198" customFormat="1" ht="18" customHeight="1" spans="1:10">
      <c r="A1128" s="238" t="s">
        <v>985</v>
      </c>
      <c r="B1128" s="353"/>
      <c r="C1128" s="347"/>
      <c r="D1128" s="347"/>
      <c r="E1128" s="347"/>
      <c r="F1128" s="347"/>
      <c r="G1128" s="347"/>
      <c r="H1128" s="347"/>
      <c r="I1128" s="347"/>
      <c r="J1128" s="347"/>
    </row>
    <row r="1129" s="198" customFormat="1" ht="18" customHeight="1" spans="1:10">
      <c r="A1129" s="238" t="s">
        <v>986</v>
      </c>
      <c r="B1129" s="353"/>
      <c r="C1129" s="347"/>
      <c r="D1129" s="347"/>
      <c r="E1129" s="347"/>
      <c r="F1129" s="347"/>
      <c r="G1129" s="347"/>
      <c r="H1129" s="347"/>
      <c r="I1129" s="347"/>
      <c r="J1129" s="347"/>
    </row>
    <row r="1130" s="198" customFormat="1" ht="18" customHeight="1" spans="1:10">
      <c r="A1130" s="238" t="s">
        <v>987</v>
      </c>
      <c r="B1130" s="353"/>
      <c r="C1130" s="347"/>
      <c r="D1130" s="347"/>
      <c r="E1130" s="347"/>
      <c r="F1130" s="347"/>
      <c r="G1130" s="347"/>
      <c r="H1130" s="347"/>
      <c r="I1130" s="347"/>
      <c r="J1130" s="347"/>
    </row>
    <row r="1131" s="198" customFormat="1" ht="18" customHeight="1" spans="1:10">
      <c r="A1131" s="238" t="s">
        <v>988</v>
      </c>
      <c r="B1131" s="353"/>
      <c r="C1131" s="347"/>
      <c r="D1131" s="347"/>
      <c r="E1131" s="347"/>
      <c r="F1131" s="347"/>
      <c r="G1131" s="347"/>
      <c r="H1131" s="347"/>
      <c r="I1131" s="347"/>
      <c r="J1131" s="347"/>
    </row>
    <row r="1132" s="198" customFormat="1" ht="18" customHeight="1" spans="1:10">
      <c r="A1132" s="238" t="s">
        <v>989</v>
      </c>
      <c r="B1132" s="353"/>
      <c r="C1132" s="347"/>
      <c r="D1132" s="347"/>
      <c r="E1132" s="347"/>
      <c r="F1132" s="347"/>
      <c r="G1132" s="347"/>
      <c r="H1132" s="347"/>
      <c r="I1132" s="347"/>
      <c r="J1132" s="347"/>
    </row>
    <row r="1133" s="198" customFormat="1" ht="18" customHeight="1" spans="1:10">
      <c r="A1133" s="236" t="s">
        <v>990</v>
      </c>
      <c r="B1133" s="353"/>
      <c r="C1133" s="347"/>
      <c r="D1133" s="347"/>
      <c r="E1133" s="347"/>
      <c r="F1133" s="347"/>
      <c r="G1133" s="347"/>
      <c r="H1133" s="347"/>
      <c r="I1133" s="347"/>
      <c r="J1133" s="347"/>
    </row>
    <row r="1134" s="198" customFormat="1" ht="18" customHeight="1" spans="1:10">
      <c r="A1134" s="238" t="s">
        <v>991</v>
      </c>
      <c r="B1134" s="353"/>
      <c r="C1134" s="347"/>
      <c r="D1134" s="347"/>
      <c r="E1134" s="347"/>
      <c r="F1134" s="347"/>
      <c r="G1134" s="347"/>
      <c r="H1134" s="347"/>
      <c r="I1134" s="347"/>
      <c r="J1134" s="347"/>
    </row>
    <row r="1135" s="198" customFormat="1" ht="18" customHeight="1" spans="1:10">
      <c r="A1135" s="238" t="s">
        <v>992</v>
      </c>
      <c r="B1135" s="353"/>
      <c r="C1135" s="347"/>
      <c r="D1135" s="347"/>
      <c r="E1135" s="347"/>
      <c r="F1135" s="347"/>
      <c r="G1135" s="347"/>
      <c r="H1135" s="347"/>
      <c r="I1135" s="347"/>
      <c r="J1135" s="347"/>
    </row>
    <row r="1136" s="198" customFormat="1" ht="18" customHeight="1" spans="1:10">
      <c r="A1136" s="236" t="s">
        <v>993</v>
      </c>
      <c r="B1136" s="353"/>
      <c r="C1136" s="347"/>
      <c r="D1136" s="347"/>
      <c r="E1136" s="347"/>
      <c r="F1136" s="347"/>
      <c r="G1136" s="347"/>
      <c r="H1136" s="347"/>
      <c r="I1136" s="347"/>
      <c r="J1136" s="347"/>
    </row>
    <row r="1137" s="198" customFormat="1" ht="18" customHeight="1" spans="1:10">
      <c r="A1137" s="238" t="s">
        <v>994</v>
      </c>
      <c r="B1137" s="353"/>
      <c r="C1137" s="347"/>
      <c r="D1137" s="347"/>
      <c r="E1137" s="347"/>
      <c r="F1137" s="347"/>
      <c r="G1137" s="347"/>
      <c r="H1137" s="347"/>
      <c r="I1137" s="347"/>
      <c r="J1137" s="347"/>
    </row>
    <row r="1138" s="198" customFormat="1" ht="18" customHeight="1" spans="1:10">
      <c r="A1138" s="238" t="s">
        <v>995</v>
      </c>
      <c r="B1138" s="353"/>
      <c r="C1138" s="347"/>
      <c r="D1138" s="347"/>
      <c r="E1138" s="347"/>
      <c r="F1138" s="347"/>
      <c r="G1138" s="347"/>
      <c r="H1138" s="347"/>
      <c r="I1138" s="347"/>
      <c r="J1138" s="347"/>
    </row>
    <row r="1139" s="198" customFormat="1" ht="18" customHeight="1" spans="1:10">
      <c r="A1139" s="236" t="s">
        <v>996</v>
      </c>
      <c r="B1139" s="353"/>
      <c r="C1139" s="347"/>
      <c r="D1139" s="347"/>
      <c r="E1139" s="347"/>
      <c r="F1139" s="347"/>
      <c r="G1139" s="347"/>
      <c r="H1139" s="347"/>
      <c r="I1139" s="347"/>
      <c r="J1139" s="347"/>
    </row>
    <row r="1140" s="198" customFormat="1" ht="18" customHeight="1" spans="1:10">
      <c r="A1140" s="236" t="s">
        <v>997</v>
      </c>
      <c r="B1140" s="353"/>
      <c r="C1140" s="347"/>
      <c r="D1140" s="347"/>
      <c r="E1140" s="347"/>
      <c r="F1140" s="347"/>
      <c r="G1140" s="347"/>
      <c r="H1140" s="347"/>
      <c r="I1140" s="347"/>
      <c r="J1140" s="347"/>
    </row>
    <row r="1141" s="198" customFormat="1" ht="18" customHeight="1" spans="1:10">
      <c r="A1141" s="236" t="s">
        <v>998</v>
      </c>
      <c r="B1141" s="353"/>
      <c r="C1141" s="347"/>
      <c r="D1141" s="347"/>
      <c r="E1141" s="347"/>
      <c r="F1141" s="347"/>
      <c r="G1141" s="347"/>
      <c r="H1141" s="347"/>
      <c r="I1141" s="347"/>
      <c r="J1141" s="347"/>
    </row>
    <row r="1142" s="198" customFormat="1" ht="18" customHeight="1" spans="1:10">
      <c r="A1142" s="236" t="s">
        <v>999</v>
      </c>
      <c r="B1142" s="353"/>
      <c r="C1142" s="347"/>
      <c r="D1142" s="347"/>
      <c r="E1142" s="347"/>
      <c r="F1142" s="347"/>
      <c r="G1142" s="347"/>
      <c r="H1142" s="347"/>
      <c r="I1142" s="347"/>
      <c r="J1142" s="347"/>
    </row>
    <row r="1143" s="198" customFormat="1" ht="18" customHeight="1" spans="1:10">
      <c r="A1143" s="236" t="s">
        <v>1000</v>
      </c>
      <c r="B1143" s="353"/>
      <c r="C1143" s="347"/>
      <c r="D1143" s="347"/>
      <c r="E1143" s="347"/>
      <c r="F1143" s="347"/>
      <c r="G1143" s="347"/>
      <c r="H1143" s="347"/>
      <c r="I1143" s="347"/>
      <c r="J1143" s="347"/>
    </row>
    <row r="1144" s="198" customFormat="1" ht="18" customHeight="1" spans="1:10">
      <c r="A1144" s="236" t="s">
        <v>1001</v>
      </c>
      <c r="B1144" s="353"/>
      <c r="C1144" s="347"/>
      <c r="D1144" s="347"/>
      <c r="E1144" s="347"/>
      <c r="F1144" s="347"/>
      <c r="G1144" s="347"/>
      <c r="H1144" s="347"/>
      <c r="I1144" s="347"/>
      <c r="J1144" s="347"/>
    </row>
    <row r="1145" s="198" customFormat="1" ht="18" customHeight="1" spans="1:10">
      <c r="A1145" s="236" t="s">
        <v>1002</v>
      </c>
      <c r="B1145" s="353"/>
      <c r="C1145" s="347"/>
      <c r="D1145" s="347"/>
      <c r="E1145" s="347"/>
      <c r="F1145" s="347"/>
      <c r="G1145" s="347"/>
      <c r="H1145" s="347"/>
      <c r="I1145" s="347"/>
      <c r="J1145" s="347"/>
    </row>
    <row r="1146" s="198" customFormat="1" ht="18" customHeight="1" spans="1:10">
      <c r="A1146" s="236" t="s">
        <v>1003</v>
      </c>
      <c r="B1146" s="353"/>
      <c r="C1146" s="347"/>
      <c r="D1146" s="347"/>
      <c r="E1146" s="347"/>
      <c r="F1146" s="347"/>
      <c r="G1146" s="347"/>
      <c r="H1146" s="347"/>
      <c r="I1146" s="347"/>
      <c r="J1146" s="347"/>
    </row>
    <row r="1147" s="198" customFormat="1" ht="18" customHeight="1" spans="1:10">
      <c r="A1147" s="236" t="s">
        <v>1004</v>
      </c>
      <c r="B1147" s="353"/>
      <c r="C1147" s="347"/>
      <c r="D1147" s="347"/>
      <c r="E1147" s="347"/>
      <c r="F1147" s="347"/>
      <c r="G1147" s="347"/>
      <c r="H1147" s="347"/>
      <c r="I1147" s="347"/>
      <c r="J1147" s="347"/>
    </row>
    <row r="1148" s="198" customFormat="1" ht="18" customHeight="1" spans="1:10">
      <c r="A1148" s="236" t="s">
        <v>1005</v>
      </c>
      <c r="B1148" s="353"/>
      <c r="C1148" s="347"/>
      <c r="D1148" s="347"/>
      <c r="E1148" s="347"/>
      <c r="F1148" s="347"/>
      <c r="G1148" s="347"/>
      <c r="H1148" s="347"/>
      <c r="I1148" s="347"/>
      <c r="J1148" s="347"/>
    </row>
    <row r="1149" s="198" customFormat="1" ht="18" customHeight="1" spans="1:10">
      <c r="A1149" s="236" t="s">
        <v>1006</v>
      </c>
      <c r="B1149" s="353"/>
      <c r="C1149" s="347"/>
      <c r="D1149" s="347"/>
      <c r="E1149" s="347"/>
      <c r="F1149" s="347"/>
      <c r="G1149" s="347"/>
      <c r="H1149" s="347"/>
      <c r="I1149" s="347"/>
      <c r="J1149" s="347"/>
    </row>
    <row r="1150" s="198" customFormat="1" ht="18" customHeight="1" spans="1:10">
      <c r="A1150" s="236" t="s">
        <v>1007</v>
      </c>
      <c r="B1150" s="353"/>
      <c r="C1150" s="347"/>
      <c r="D1150" s="347"/>
      <c r="E1150" s="347"/>
      <c r="F1150" s="347"/>
      <c r="G1150" s="347"/>
      <c r="H1150" s="347"/>
      <c r="I1150" s="347"/>
      <c r="J1150" s="347"/>
    </row>
    <row r="1151" s="198" customFormat="1" ht="18" customHeight="1" spans="1:10">
      <c r="A1151" s="238" t="s">
        <v>134</v>
      </c>
      <c r="B1151" s="353"/>
      <c r="C1151" s="347"/>
      <c r="D1151" s="347"/>
      <c r="E1151" s="347"/>
      <c r="F1151" s="347"/>
      <c r="G1151" s="347"/>
      <c r="H1151" s="347"/>
      <c r="I1151" s="347"/>
      <c r="J1151" s="347"/>
    </row>
    <row r="1152" s="198" customFormat="1" ht="18" customHeight="1" spans="1:10">
      <c r="A1152" s="238" t="s">
        <v>135</v>
      </c>
      <c r="B1152" s="353"/>
      <c r="C1152" s="347"/>
      <c r="D1152" s="347"/>
      <c r="E1152" s="347"/>
      <c r="F1152" s="347"/>
      <c r="G1152" s="347"/>
      <c r="H1152" s="347"/>
      <c r="I1152" s="347"/>
      <c r="J1152" s="347"/>
    </row>
    <row r="1153" s="198" customFormat="1" ht="18" customHeight="1" spans="1:10">
      <c r="A1153" s="238" t="s">
        <v>136</v>
      </c>
      <c r="B1153" s="353"/>
      <c r="C1153" s="347"/>
      <c r="D1153" s="347"/>
      <c r="E1153" s="347"/>
      <c r="F1153" s="347"/>
      <c r="G1153" s="347"/>
      <c r="H1153" s="347"/>
      <c r="I1153" s="347"/>
      <c r="J1153" s="347"/>
    </row>
    <row r="1154" s="198" customFormat="1" ht="18" customHeight="1" spans="1:10">
      <c r="A1154" s="238" t="s">
        <v>1008</v>
      </c>
      <c r="B1154" s="353"/>
      <c r="C1154" s="347"/>
      <c r="D1154" s="347"/>
      <c r="E1154" s="347"/>
      <c r="F1154" s="347"/>
      <c r="G1154" s="347"/>
      <c r="H1154" s="347"/>
      <c r="I1154" s="347"/>
      <c r="J1154" s="347"/>
    </row>
    <row r="1155" s="198" customFormat="1" ht="18" customHeight="1" spans="1:10">
      <c r="A1155" s="238" t="s">
        <v>1009</v>
      </c>
      <c r="B1155" s="353"/>
      <c r="C1155" s="347"/>
      <c r="D1155" s="347"/>
      <c r="E1155" s="347"/>
      <c r="F1155" s="347"/>
      <c r="G1155" s="347"/>
      <c r="H1155" s="347"/>
      <c r="I1155" s="347"/>
      <c r="J1155" s="347"/>
    </row>
    <row r="1156" s="198" customFormat="1" ht="18" customHeight="1" spans="1:10">
      <c r="A1156" s="238" t="s">
        <v>1010</v>
      </c>
      <c r="B1156" s="353"/>
      <c r="C1156" s="347"/>
      <c r="D1156" s="347"/>
      <c r="E1156" s="347"/>
      <c r="F1156" s="347"/>
      <c r="G1156" s="347"/>
      <c r="H1156" s="347"/>
      <c r="I1156" s="347"/>
      <c r="J1156" s="347"/>
    </row>
    <row r="1157" s="198" customFormat="1" ht="18" customHeight="1" spans="1:10">
      <c r="A1157" s="238" t="s">
        <v>1011</v>
      </c>
      <c r="B1157" s="353"/>
      <c r="C1157" s="347"/>
      <c r="D1157" s="347"/>
      <c r="E1157" s="347"/>
      <c r="F1157" s="347"/>
      <c r="G1157" s="347"/>
      <c r="H1157" s="347"/>
      <c r="I1157" s="347"/>
      <c r="J1157" s="347"/>
    </row>
    <row r="1158" s="198" customFormat="1" ht="18" customHeight="1" spans="1:10">
      <c r="A1158" s="238" t="s">
        <v>1012</v>
      </c>
      <c r="B1158" s="353"/>
      <c r="C1158" s="347"/>
      <c r="D1158" s="347"/>
      <c r="E1158" s="347"/>
      <c r="F1158" s="347"/>
      <c r="G1158" s="347"/>
      <c r="H1158" s="347"/>
      <c r="I1158" s="347"/>
      <c r="J1158" s="347"/>
    </row>
    <row r="1159" s="198" customFormat="1" ht="18" customHeight="1" spans="1:10">
      <c r="A1159" s="238" t="s">
        <v>1013</v>
      </c>
      <c r="B1159" s="353"/>
      <c r="C1159" s="347"/>
      <c r="D1159" s="347"/>
      <c r="E1159" s="347"/>
      <c r="F1159" s="347"/>
      <c r="G1159" s="347"/>
      <c r="H1159" s="347"/>
      <c r="I1159" s="347"/>
      <c r="J1159" s="347"/>
    </row>
    <row r="1160" s="198" customFormat="1" ht="18" customHeight="1" spans="1:10">
      <c r="A1160" s="238" t="s">
        <v>1014</v>
      </c>
      <c r="B1160" s="353"/>
      <c r="C1160" s="347"/>
      <c r="D1160" s="347"/>
      <c r="E1160" s="347"/>
      <c r="F1160" s="347"/>
      <c r="G1160" s="347"/>
      <c r="H1160" s="347"/>
      <c r="I1160" s="347"/>
      <c r="J1160" s="347"/>
    </row>
    <row r="1161" s="198" customFormat="1" ht="18" customHeight="1" spans="1:10">
      <c r="A1161" s="238" t="s">
        <v>1015</v>
      </c>
      <c r="B1161" s="353"/>
      <c r="C1161" s="347"/>
      <c r="D1161" s="347"/>
      <c r="E1161" s="347"/>
      <c r="F1161" s="347"/>
      <c r="G1161" s="347"/>
      <c r="H1161" s="347"/>
      <c r="I1161" s="347"/>
      <c r="J1161" s="347"/>
    </row>
    <row r="1162" s="198" customFormat="1" ht="18" customHeight="1" spans="1:10">
      <c r="A1162" s="238" t="s">
        <v>1016</v>
      </c>
      <c r="B1162" s="353"/>
      <c r="C1162" s="347"/>
      <c r="D1162" s="347"/>
      <c r="E1162" s="347"/>
      <c r="F1162" s="347"/>
      <c r="G1162" s="347"/>
      <c r="H1162" s="347"/>
      <c r="I1162" s="347"/>
      <c r="J1162" s="347"/>
    </row>
    <row r="1163" s="198" customFormat="1" ht="18" customHeight="1" spans="1:10">
      <c r="A1163" s="238" t="s">
        <v>1017</v>
      </c>
      <c r="B1163" s="353"/>
      <c r="C1163" s="347"/>
      <c r="D1163" s="347"/>
      <c r="E1163" s="347"/>
      <c r="F1163" s="347"/>
      <c r="G1163" s="347"/>
      <c r="H1163" s="347"/>
      <c r="I1163" s="347"/>
      <c r="J1163" s="347"/>
    </row>
    <row r="1164" s="198" customFormat="1" ht="18" customHeight="1" spans="1:10">
      <c r="A1164" s="238" t="s">
        <v>1018</v>
      </c>
      <c r="B1164" s="353"/>
      <c r="C1164" s="347"/>
      <c r="D1164" s="347"/>
      <c r="E1164" s="347"/>
      <c r="F1164" s="347"/>
      <c r="G1164" s="347"/>
      <c r="H1164" s="347"/>
      <c r="I1164" s="347"/>
      <c r="J1164" s="347"/>
    </row>
    <row r="1165" s="198" customFormat="1" ht="18" customHeight="1" spans="1:10">
      <c r="A1165" s="238" t="s">
        <v>1019</v>
      </c>
      <c r="B1165" s="353"/>
      <c r="C1165" s="347"/>
      <c r="D1165" s="347"/>
      <c r="E1165" s="347"/>
      <c r="F1165" s="347"/>
      <c r="G1165" s="347"/>
      <c r="H1165" s="347"/>
      <c r="I1165" s="347"/>
      <c r="J1165" s="347"/>
    </row>
    <row r="1166" s="198" customFormat="1" ht="18" customHeight="1" spans="1:10">
      <c r="A1166" s="238" t="s">
        <v>1020</v>
      </c>
      <c r="B1166" s="353"/>
      <c r="C1166" s="347"/>
      <c r="D1166" s="347"/>
      <c r="E1166" s="347"/>
      <c r="F1166" s="347"/>
      <c r="G1166" s="347"/>
      <c r="H1166" s="347"/>
      <c r="I1166" s="347"/>
      <c r="J1166" s="347"/>
    </row>
    <row r="1167" s="198" customFormat="1" ht="18" customHeight="1" spans="1:10">
      <c r="A1167" s="238" t="s">
        <v>1021</v>
      </c>
      <c r="B1167" s="353"/>
      <c r="C1167" s="347"/>
      <c r="D1167" s="347"/>
      <c r="E1167" s="347"/>
      <c r="F1167" s="347"/>
      <c r="G1167" s="347"/>
      <c r="H1167" s="347"/>
      <c r="I1167" s="347"/>
      <c r="J1167" s="347"/>
    </row>
    <row r="1168" s="198" customFormat="1" ht="18" customHeight="1" spans="1:10">
      <c r="A1168" s="238" t="s">
        <v>1022</v>
      </c>
      <c r="B1168" s="353"/>
      <c r="C1168" s="347"/>
      <c r="D1168" s="347"/>
      <c r="E1168" s="347"/>
      <c r="F1168" s="347"/>
      <c r="G1168" s="347"/>
      <c r="H1168" s="347"/>
      <c r="I1168" s="347"/>
      <c r="J1168" s="347"/>
    </row>
    <row r="1169" s="198" customFormat="1" ht="18" customHeight="1" spans="1:10">
      <c r="A1169" s="238" t="s">
        <v>1023</v>
      </c>
      <c r="B1169" s="353"/>
      <c r="C1169" s="347"/>
      <c r="D1169" s="347"/>
      <c r="E1169" s="347"/>
      <c r="F1169" s="347"/>
      <c r="G1169" s="347"/>
      <c r="H1169" s="347"/>
      <c r="I1169" s="347"/>
      <c r="J1169" s="347"/>
    </row>
    <row r="1170" s="198" customFormat="1" ht="18" customHeight="1" spans="1:10">
      <c r="A1170" s="238" t="s">
        <v>1024</v>
      </c>
      <c r="B1170" s="353"/>
      <c r="C1170" s="347"/>
      <c r="D1170" s="347"/>
      <c r="E1170" s="347"/>
      <c r="F1170" s="347"/>
      <c r="G1170" s="347"/>
      <c r="H1170" s="347"/>
      <c r="I1170" s="347"/>
      <c r="J1170" s="347"/>
    </row>
    <row r="1171" s="198" customFormat="1" ht="18" customHeight="1" spans="1:10">
      <c r="A1171" s="238" t="s">
        <v>1025</v>
      </c>
      <c r="B1171" s="353"/>
      <c r="C1171" s="347"/>
      <c r="D1171" s="347"/>
      <c r="E1171" s="347"/>
      <c r="F1171" s="347"/>
      <c r="G1171" s="347"/>
      <c r="H1171" s="347"/>
      <c r="I1171" s="347"/>
      <c r="J1171" s="347"/>
    </row>
    <row r="1172" s="198" customFormat="1" ht="18" customHeight="1" spans="1:10">
      <c r="A1172" s="238" t="s">
        <v>1026</v>
      </c>
      <c r="B1172" s="353"/>
      <c r="C1172" s="347"/>
      <c r="D1172" s="347"/>
      <c r="E1172" s="347"/>
      <c r="F1172" s="347"/>
      <c r="G1172" s="347"/>
      <c r="H1172" s="347"/>
      <c r="I1172" s="347"/>
      <c r="J1172" s="347"/>
    </row>
    <row r="1173" s="198" customFormat="1" ht="18" customHeight="1" spans="1:10">
      <c r="A1173" s="238" t="s">
        <v>1027</v>
      </c>
      <c r="B1173" s="353"/>
      <c r="C1173" s="347"/>
      <c r="D1173" s="347"/>
      <c r="E1173" s="347"/>
      <c r="F1173" s="347"/>
      <c r="G1173" s="347"/>
      <c r="H1173" s="347"/>
      <c r="I1173" s="347"/>
      <c r="J1173" s="347"/>
    </row>
    <row r="1174" s="198" customFormat="1" ht="18" customHeight="1" spans="1:10">
      <c r="A1174" s="238" t="s">
        <v>1028</v>
      </c>
      <c r="B1174" s="353"/>
      <c r="C1174" s="347"/>
      <c r="D1174" s="347"/>
      <c r="E1174" s="347"/>
      <c r="F1174" s="347"/>
      <c r="G1174" s="347"/>
      <c r="H1174" s="347"/>
      <c r="I1174" s="347"/>
      <c r="J1174" s="347"/>
    </row>
    <row r="1175" s="198" customFormat="1" ht="18" customHeight="1" spans="1:10">
      <c r="A1175" s="238" t="s">
        <v>143</v>
      </c>
      <c r="B1175" s="353"/>
      <c r="C1175" s="347"/>
      <c r="D1175" s="347"/>
      <c r="E1175" s="347"/>
      <c r="F1175" s="347"/>
      <c r="G1175" s="347"/>
      <c r="H1175" s="347"/>
      <c r="I1175" s="347"/>
      <c r="J1175" s="347"/>
    </row>
    <row r="1176" s="198" customFormat="1" ht="18" customHeight="1" spans="1:10">
      <c r="A1176" s="238" t="s">
        <v>1029</v>
      </c>
      <c r="B1176" s="353"/>
      <c r="C1176" s="347"/>
      <c r="D1176" s="347"/>
      <c r="E1176" s="347"/>
      <c r="F1176" s="347"/>
      <c r="G1176" s="347"/>
      <c r="H1176" s="347"/>
      <c r="I1176" s="347"/>
      <c r="J1176" s="347"/>
    </row>
    <row r="1177" s="198" customFormat="1" ht="18" customHeight="1" spans="1:10">
      <c r="A1177" s="236" t="s">
        <v>1030</v>
      </c>
      <c r="B1177" s="353"/>
      <c r="C1177" s="347"/>
      <c r="D1177" s="347"/>
      <c r="E1177" s="347"/>
      <c r="F1177" s="347"/>
      <c r="G1177" s="347"/>
      <c r="H1177" s="347"/>
      <c r="I1177" s="347"/>
      <c r="J1177" s="347"/>
    </row>
    <row r="1178" s="198" customFormat="1" ht="18" customHeight="1" spans="1:10">
      <c r="A1178" s="238" t="s">
        <v>134</v>
      </c>
      <c r="B1178" s="353"/>
      <c r="C1178" s="347"/>
      <c r="D1178" s="347"/>
      <c r="E1178" s="347"/>
      <c r="F1178" s="347"/>
      <c r="G1178" s="347"/>
      <c r="H1178" s="347"/>
      <c r="I1178" s="347"/>
      <c r="J1178" s="347"/>
    </row>
    <row r="1179" s="198" customFormat="1" ht="18" customHeight="1" spans="1:10">
      <c r="A1179" s="238" t="s">
        <v>135</v>
      </c>
      <c r="B1179" s="353"/>
      <c r="C1179" s="347"/>
      <c r="D1179" s="347"/>
      <c r="E1179" s="347"/>
      <c r="F1179" s="347"/>
      <c r="G1179" s="347"/>
      <c r="H1179" s="347"/>
      <c r="I1179" s="347"/>
      <c r="J1179" s="347"/>
    </row>
    <row r="1180" s="198" customFormat="1" ht="18" customHeight="1" spans="1:10">
      <c r="A1180" s="238" t="s">
        <v>136</v>
      </c>
      <c r="B1180" s="353"/>
      <c r="C1180" s="347"/>
      <c r="D1180" s="347"/>
      <c r="E1180" s="347"/>
      <c r="F1180" s="347"/>
      <c r="G1180" s="347"/>
      <c r="H1180" s="347"/>
      <c r="I1180" s="347"/>
      <c r="J1180" s="347"/>
    </row>
    <row r="1181" s="198" customFormat="1" ht="18" customHeight="1" spans="1:10">
      <c r="A1181" s="238" t="s">
        <v>1031</v>
      </c>
      <c r="B1181" s="353"/>
      <c r="C1181" s="347"/>
      <c r="D1181" s="347"/>
      <c r="E1181" s="347"/>
      <c r="F1181" s="347"/>
      <c r="G1181" s="347"/>
      <c r="H1181" s="347"/>
      <c r="I1181" s="347"/>
      <c r="J1181" s="347"/>
    </row>
    <row r="1182" s="198" customFormat="1" ht="18" customHeight="1" spans="1:10">
      <c r="A1182" s="238" t="s">
        <v>1032</v>
      </c>
      <c r="B1182" s="353"/>
      <c r="C1182" s="347"/>
      <c r="D1182" s="347"/>
      <c r="E1182" s="347"/>
      <c r="F1182" s="347"/>
      <c r="G1182" s="347"/>
      <c r="H1182" s="347"/>
      <c r="I1182" s="347"/>
      <c r="J1182" s="347"/>
    </row>
    <row r="1183" s="198" customFormat="1" ht="18" customHeight="1" spans="1:10">
      <c r="A1183" s="238" t="s">
        <v>1033</v>
      </c>
      <c r="B1183" s="353"/>
      <c r="C1183" s="347"/>
      <c r="D1183" s="347"/>
      <c r="E1183" s="347"/>
      <c r="F1183" s="347"/>
      <c r="G1183" s="347"/>
      <c r="H1183" s="347"/>
      <c r="I1183" s="347"/>
      <c r="J1183" s="347"/>
    </row>
    <row r="1184" s="198" customFormat="1" ht="18" customHeight="1" spans="1:10">
      <c r="A1184" s="238" t="s">
        <v>1034</v>
      </c>
      <c r="B1184" s="353"/>
      <c r="C1184" s="347"/>
      <c r="D1184" s="347"/>
      <c r="E1184" s="347"/>
      <c r="F1184" s="347"/>
      <c r="G1184" s="347"/>
      <c r="H1184" s="347"/>
      <c r="I1184" s="347"/>
      <c r="J1184" s="347"/>
    </row>
    <row r="1185" s="198" customFormat="1" ht="18" customHeight="1" spans="1:10">
      <c r="A1185" s="238" t="s">
        <v>1035</v>
      </c>
      <c r="B1185" s="353"/>
      <c r="C1185" s="347"/>
      <c r="D1185" s="347"/>
      <c r="E1185" s="347"/>
      <c r="F1185" s="347"/>
      <c r="G1185" s="347"/>
      <c r="H1185" s="347"/>
      <c r="I1185" s="347"/>
      <c r="J1185" s="347"/>
    </row>
    <row r="1186" s="198" customFormat="1" ht="18" customHeight="1" spans="1:10">
      <c r="A1186" s="238" t="s">
        <v>1036</v>
      </c>
      <c r="B1186" s="353"/>
      <c r="C1186" s="347"/>
      <c r="D1186" s="347"/>
      <c r="E1186" s="347"/>
      <c r="F1186" s="347"/>
      <c r="G1186" s="347"/>
      <c r="H1186" s="347"/>
      <c r="I1186" s="347"/>
      <c r="J1186" s="347"/>
    </row>
    <row r="1187" s="198" customFormat="1" ht="18" customHeight="1" spans="1:10">
      <c r="A1187" s="238" t="s">
        <v>1037</v>
      </c>
      <c r="B1187" s="353"/>
      <c r="C1187" s="347"/>
      <c r="D1187" s="347"/>
      <c r="E1187" s="347"/>
      <c r="F1187" s="347"/>
      <c r="G1187" s="347"/>
      <c r="H1187" s="347"/>
      <c r="I1187" s="347"/>
      <c r="J1187" s="347"/>
    </row>
    <row r="1188" s="198" customFormat="1" ht="18" customHeight="1" spans="1:10">
      <c r="A1188" s="238" t="s">
        <v>1038</v>
      </c>
      <c r="B1188" s="353"/>
      <c r="C1188" s="347"/>
      <c r="D1188" s="347"/>
      <c r="E1188" s="347"/>
      <c r="F1188" s="347"/>
      <c r="G1188" s="347"/>
      <c r="H1188" s="347"/>
      <c r="I1188" s="347"/>
      <c r="J1188" s="347"/>
    </row>
    <row r="1189" s="198" customFormat="1" ht="18" customHeight="1" spans="1:10">
      <c r="A1189" s="238" t="s">
        <v>1039</v>
      </c>
      <c r="B1189" s="353"/>
      <c r="C1189" s="347"/>
      <c r="D1189" s="347"/>
      <c r="E1189" s="347"/>
      <c r="F1189" s="347"/>
      <c r="G1189" s="347"/>
      <c r="H1189" s="347"/>
      <c r="I1189" s="347"/>
      <c r="J1189" s="347"/>
    </row>
    <row r="1190" s="198" customFormat="1" ht="18" customHeight="1" spans="1:10">
      <c r="A1190" s="238" t="s">
        <v>1040</v>
      </c>
      <c r="B1190" s="353"/>
      <c r="C1190" s="347"/>
      <c r="D1190" s="347"/>
      <c r="E1190" s="347"/>
      <c r="F1190" s="347"/>
      <c r="G1190" s="347"/>
      <c r="H1190" s="347"/>
      <c r="I1190" s="347"/>
      <c r="J1190" s="347"/>
    </row>
    <row r="1191" s="198" customFormat="1" ht="18" customHeight="1" spans="1:10">
      <c r="A1191" s="238" t="s">
        <v>1041</v>
      </c>
      <c r="B1191" s="353"/>
      <c r="C1191" s="347"/>
      <c r="D1191" s="347"/>
      <c r="E1191" s="347"/>
      <c r="F1191" s="347"/>
      <c r="G1191" s="347"/>
      <c r="H1191" s="347"/>
      <c r="I1191" s="347"/>
      <c r="J1191" s="347"/>
    </row>
    <row r="1192" s="198" customFormat="1" ht="18" customHeight="1" spans="1:10">
      <c r="A1192" s="236" t="s">
        <v>1042</v>
      </c>
      <c r="B1192" s="353"/>
      <c r="C1192" s="347"/>
      <c r="D1192" s="347"/>
      <c r="E1192" s="347"/>
      <c r="F1192" s="347"/>
      <c r="G1192" s="347"/>
      <c r="H1192" s="347"/>
      <c r="I1192" s="347"/>
      <c r="J1192" s="347"/>
    </row>
    <row r="1193" s="198" customFormat="1" ht="18" customHeight="1" spans="1:10">
      <c r="A1193" s="238" t="s">
        <v>1043</v>
      </c>
      <c r="B1193" s="353"/>
      <c r="C1193" s="347"/>
      <c r="D1193" s="347"/>
      <c r="E1193" s="347"/>
      <c r="F1193" s="347"/>
      <c r="G1193" s="347"/>
      <c r="H1193" s="347"/>
      <c r="I1193" s="347"/>
      <c r="J1193" s="347"/>
    </row>
    <row r="1194" s="198" customFormat="1" ht="18" customHeight="1" spans="1:10">
      <c r="A1194" s="236" t="s">
        <v>1044</v>
      </c>
      <c r="B1194" s="353">
        <v>326</v>
      </c>
      <c r="C1194" s="347"/>
      <c r="D1194" s="347"/>
      <c r="E1194" s="347"/>
      <c r="F1194" s="347"/>
      <c r="G1194" s="347"/>
      <c r="H1194" s="347"/>
      <c r="I1194" s="347"/>
      <c r="J1194" s="347"/>
    </row>
    <row r="1195" s="198" customFormat="1" ht="18" customHeight="1" spans="1:10">
      <c r="A1195" s="236" t="s">
        <v>1045</v>
      </c>
      <c r="B1195" s="353"/>
      <c r="C1195" s="347"/>
      <c r="D1195" s="347"/>
      <c r="E1195" s="347"/>
      <c r="F1195" s="347"/>
      <c r="G1195" s="347"/>
      <c r="H1195" s="347"/>
      <c r="I1195" s="347"/>
      <c r="J1195" s="347"/>
    </row>
    <row r="1196" s="198" customFormat="1" ht="18" customHeight="1" spans="1:10">
      <c r="A1196" s="238" t="s">
        <v>1046</v>
      </c>
      <c r="B1196" s="353"/>
      <c r="C1196" s="347"/>
      <c r="D1196" s="347"/>
      <c r="E1196" s="347"/>
      <c r="F1196" s="347"/>
      <c r="G1196" s="347"/>
      <c r="H1196" s="347"/>
      <c r="I1196" s="347"/>
      <c r="J1196" s="347"/>
    </row>
    <row r="1197" s="198" customFormat="1" ht="18" customHeight="1" spans="1:10">
      <c r="A1197" s="238" t="s">
        <v>1047</v>
      </c>
      <c r="B1197" s="353"/>
      <c r="C1197" s="347"/>
      <c r="D1197" s="347"/>
      <c r="E1197" s="347"/>
      <c r="F1197" s="347"/>
      <c r="G1197" s="347"/>
      <c r="H1197" s="347"/>
      <c r="I1197" s="347"/>
      <c r="J1197" s="347"/>
    </row>
    <row r="1198" s="198" customFormat="1" ht="18" customHeight="1" spans="1:10">
      <c r="A1198" s="238" t="s">
        <v>1048</v>
      </c>
      <c r="B1198" s="353"/>
      <c r="C1198" s="347"/>
      <c r="D1198" s="347"/>
      <c r="E1198" s="347"/>
      <c r="F1198" s="347"/>
      <c r="G1198" s="347"/>
      <c r="H1198" s="347"/>
      <c r="I1198" s="347"/>
      <c r="J1198" s="347"/>
    </row>
    <row r="1199" s="198" customFormat="1" ht="18" customHeight="1" spans="1:10">
      <c r="A1199" s="238" t="s">
        <v>1049</v>
      </c>
      <c r="B1199" s="353"/>
      <c r="C1199" s="347"/>
      <c r="D1199" s="347"/>
      <c r="E1199" s="347"/>
      <c r="F1199" s="347"/>
      <c r="G1199" s="347"/>
      <c r="H1199" s="347"/>
      <c r="I1199" s="347"/>
      <c r="J1199" s="347"/>
    </row>
    <row r="1200" s="198" customFormat="1" ht="18" customHeight="1" spans="1:10">
      <c r="A1200" s="238" t="s">
        <v>1050</v>
      </c>
      <c r="B1200" s="353"/>
      <c r="C1200" s="347"/>
      <c r="D1200" s="347"/>
      <c r="E1200" s="347"/>
      <c r="F1200" s="347"/>
      <c r="G1200" s="347"/>
      <c r="H1200" s="347"/>
      <c r="I1200" s="347"/>
      <c r="J1200" s="347"/>
    </row>
    <row r="1201" s="198" customFormat="1" ht="18" customHeight="1" spans="1:10">
      <c r="A1201" s="238" t="s">
        <v>1051</v>
      </c>
      <c r="B1201" s="353"/>
      <c r="C1201" s="347"/>
      <c r="D1201" s="347"/>
      <c r="E1201" s="347"/>
      <c r="F1201" s="347"/>
      <c r="G1201" s="347"/>
      <c r="H1201" s="347"/>
      <c r="I1201" s="347"/>
      <c r="J1201" s="347"/>
    </row>
    <row r="1202" s="198" customFormat="1" ht="18" customHeight="1" spans="1:10">
      <c r="A1202" s="238" t="s">
        <v>1052</v>
      </c>
      <c r="B1202" s="353"/>
      <c r="C1202" s="347"/>
      <c r="D1202" s="347"/>
      <c r="E1202" s="347"/>
      <c r="F1202" s="347"/>
      <c r="G1202" s="347"/>
      <c r="H1202" s="347"/>
      <c r="I1202" s="347"/>
      <c r="J1202" s="347"/>
    </row>
    <row r="1203" s="198" customFormat="1" ht="18" customHeight="1" spans="1:10">
      <c r="A1203" s="238" t="s">
        <v>1053</v>
      </c>
      <c r="B1203" s="353"/>
      <c r="C1203" s="347"/>
      <c r="D1203" s="347"/>
      <c r="E1203" s="347"/>
      <c r="F1203" s="347"/>
      <c r="G1203" s="347"/>
      <c r="H1203" s="347"/>
      <c r="I1203" s="347"/>
      <c r="J1203" s="347"/>
    </row>
    <row r="1204" s="198" customFormat="1" ht="18" customHeight="1" spans="1:10">
      <c r="A1204" s="238" t="s">
        <v>1054</v>
      </c>
      <c r="B1204" s="353"/>
      <c r="C1204" s="347"/>
      <c r="D1204" s="347"/>
      <c r="E1204" s="347"/>
      <c r="F1204" s="347"/>
      <c r="G1204" s="347"/>
      <c r="H1204" s="347"/>
      <c r="I1204" s="347"/>
      <c r="J1204" s="347"/>
    </row>
    <row r="1205" s="198" customFormat="1" ht="18" customHeight="1" spans="1:10">
      <c r="A1205" s="238" t="s">
        <v>1055</v>
      </c>
      <c r="B1205" s="353"/>
      <c r="C1205" s="347"/>
      <c r="D1205" s="347"/>
      <c r="E1205" s="347"/>
      <c r="F1205" s="347"/>
      <c r="G1205" s="347"/>
      <c r="H1205" s="347"/>
      <c r="I1205" s="347"/>
      <c r="J1205" s="347"/>
    </row>
    <row r="1206" s="198" customFormat="1" ht="18" customHeight="1" spans="1:10">
      <c r="A1206" s="236" t="s">
        <v>1056</v>
      </c>
      <c r="B1206" s="353">
        <v>326</v>
      </c>
      <c r="C1206" s="347"/>
      <c r="D1206" s="347"/>
      <c r="E1206" s="347"/>
      <c r="F1206" s="347"/>
      <c r="G1206" s="347"/>
      <c r="H1206" s="347"/>
      <c r="I1206" s="347"/>
      <c r="J1206" s="347"/>
    </row>
    <row r="1207" s="198" customFormat="1" ht="18" customHeight="1" spans="1:10">
      <c r="A1207" s="238" t="s">
        <v>1057</v>
      </c>
      <c r="B1207" s="353">
        <v>326</v>
      </c>
      <c r="C1207" s="347"/>
      <c r="D1207" s="347"/>
      <c r="E1207" s="347"/>
      <c r="F1207" s="347"/>
      <c r="G1207" s="347"/>
      <c r="H1207" s="347"/>
      <c r="I1207" s="347"/>
      <c r="J1207" s="347"/>
    </row>
    <row r="1208" s="198" customFormat="1" ht="18" customHeight="1" spans="1:10">
      <c r="A1208" s="238" t="s">
        <v>1058</v>
      </c>
      <c r="B1208" s="353"/>
      <c r="C1208" s="347"/>
      <c r="D1208" s="347"/>
      <c r="E1208" s="347"/>
      <c r="F1208" s="347"/>
      <c r="G1208" s="347"/>
      <c r="H1208" s="347"/>
      <c r="I1208" s="347"/>
      <c r="J1208" s="347"/>
    </row>
    <row r="1209" s="198" customFormat="1" ht="18" customHeight="1" spans="1:10">
      <c r="A1209" s="238" t="s">
        <v>1059</v>
      </c>
      <c r="B1209" s="353"/>
      <c r="C1209" s="347"/>
      <c r="D1209" s="347"/>
      <c r="E1209" s="347"/>
      <c r="F1209" s="347"/>
      <c r="G1209" s="347"/>
      <c r="H1209" s="347"/>
      <c r="I1209" s="347"/>
      <c r="J1209" s="347"/>
    </row>
    <row r="1210" s="198" customFormat="1" ht="18" customHeight="1" spans="1:10">
      <c r="A1210" s="236" t="s">
        <v>1060</v>
      </c>
      <c r="B1210" s="353"/>
      <c r="C1210" s="347"/>
      <c r="D1210" s="347"/>
      <c r="E1210" s="347"/>
      <c r="F1210" s="347"/>
      <c r="G1210" s="347"/>
      <c r="H1210" s="347"/>
      <c r="I1210" s="347"/>
      <c r="J1210" s="347"/>
    </row>
    <row r="1211" s="198" customFormat="1" ht="18" customHeight="1" spans="1:10">
      <c r="A1211" s="238" t="s">
        <v>1061</v>
      </c>
      <c r="B1211" s="353"/>
      <c r="C1211" s="347"/>
      <c r="D1211" s="347"/>
      <c r="E1211" s="347"/>
      <c r="F1211" s="347"/>
      <c r="G1211" s="347"/>
      <c r="H1211" s="347"/>
      <c r="I1211" s="347"/>
      <c r="J1211" s="347"/>
    </row>
    <row r="1212" s="198" customFormat="1" ht="18" customHeight="1" spans="1:10">
      <c r="A1212" s="238" t="s">
        <v>1062</v>
      </c>
      <c r="B1212" s="353"/>
      <c r="C1212" s="347"/>
      <c r="D1212" s="347"/>
      <c r="E1212" s="347"/>
      <c r="F1212" s="347"/>
      <c r="G1212" s="347"/>
      <c r="H1212" s="347"/>
      <c r="I1212" s="347"/>
      <c r="J1212" s="347"/>
    </row>
    <row r="1213" s="198" customFormat="1" ht="18" customHeight="1" spans="1:10">
      <c r="A1213" s="238" t="s">
        <v>1063</v>
      </c>
      <c r="B1213" s="353"/>
      <c r="C1213" s="347"/>
      <c r="D1213" s="347"/>
      <c r="E1213" s="347"/>
      <c r="F1213" s="347"/>
      <c r="G1213" s="347"/>
      <c r="H1213" s="347"/>
      <c r="I1213" s="347"/>
      <c r="J1213" s="347"/>
    </row>
    <row r="1214" s="198" customFormat="1" ht="18" customHeight="1" spans="1:10">
      <c r="A1214" s="236" t="s">
        <v>1064</v>
      </c>
      <c r="B1214" s="353"/>
      <c r="C1214" s="347"/>
      <c r="D1214" s="347"/>
      <c r="E1214" s="347"/>
      <c r="F1214" s="347"/>
      <c r="G1214" s="347"/>
      <c r="H1214" s="347"/>
      <c r="I1214" s="347"/>
      <c r="J1214" s="347"/>
    </row>
    <row r="1215" s="198" customFormat="1" ht="18" customHeight="1" spans="1:10">
      <c r="A1215" s="236" t="s">
        <v>1065</v>
      </c>
      <c r="B1215" s="353"/>
      <c r="C1215" s="347"/>
      <c r="D1215" s="347"/>
      <c r="E1215" s="347"/>
      <c r="F1215" s="347"/>
      <c r="G1215" s="347"/>
      <c r="H1215" s="347"/>
      <c r="I1215" s="347"/>
      <c r="J1215" s="347"/>
    </row>
    <row r="1216" s="198" customFormat="1" ht="18" customHeight="1" spans="1:10">
      <c r="A1216" s="238" t="s">
        <v>134</v>
      </c>
      <c r="B1216" s="353"/>
      <c r="C1216" s="347"/>
      <c r="D1216" s="347"/>
      <c r="E1216" s="347"/>
      <c r="F1216" s="347"/>
      <c r="G1216" s="347"/>
      <c r="H1216" s="347"/>
      <c r="I1216" s="347"/>
      <c r="J1216" s="347"/>
    </row>
    <row r="1217" s="198" customFormat="1" ht="18" customHeight="1" spans="1:10">
      <c r="A1217" s="238" t="s">
        <v>135</v>
      </c>
      <c r="B1217" s="353"/>
      <c r="C1217" s="347"/>
      <c r="D1217" s="347"/>
      <c r="E1217" s="347"/>
      <c r="F1217" s="347"/>
      <c r="G1217" s="347"/>
      <c r="H1217" s="347"/>
      <c r="I1217" s="347"/>
      <c r="J1217" s="347"/>
    </row>
    <row r="1218" s="198" customFormat="1" ht="18" customHeight="1" spans="1:10">
      <c r="A1218" s="238" t="s">
        <v>136</v>
      </c>
      <c r="B1218" s="353"/>
      <c r="C1218" s="347"/>
      <c r="D1218" s="347"/>
      <c r="E1218" s="347"/>
      <c r="F1218" s="347"/>
      <c r="G1218" s="347"/>
      <c r="H1218" s="347"/>
      <c r="I1218" s="347"/>
      <c r="J1218" s="347"/>
    </row>
    <row r="1219" s="198" customFormat="1" ht="18" customHeight="1" spans="1:10">
      <c r="A1219" s="238" t="s">
        <v>1066</v>
      </c>
      <c r="B1219" s="353"/>
      <c r="C1219" s="347"/>
      <c r="D1219" s="347"/>
      <c r="E1219" s="347"/>
      <c r="F1219" s="347"/>
      <c r="G1219" s="347"/>
      <c r="H1219" s="347"/>
      <c r="I1219" s="347"/>
      <c r="J1219" s="347"/>
    </row>
    <row r="1220" s="198" customFormat="1" ht="18" customHeight="1" spans="1:10">
      <c r="A1220" s="238" t="s">
        <v>1067</v>
      </c>
      <c r="B1220" s="353"/>
      <c r="C1220" s="347"/>
      <c r="D1220" s="347"/>
      <c r="E1220" s="347"/>
      <c r="F1220" s="347"/>
      <c r="G1220" s="347"/>
      <c r="H1220" s="347"/>
      <c r="I1220" s="347"/>
      <c r="J1220" s="347"/>
    </row>
    <row r="1221" s="198" customFormat="1" ht="18" customHeight="1" spans="1:10">
      <c r="A1221" s="238" t="s">
        <v>1068</v>
      </c>
      <c r="B1221" s="353"/>
      <c r="C1221" s="347"/>
      <c r="D1221" s="347"/>
      <c r="E1221" s="347"/>
      <c r="F1221" s="347"/>
      <c r="G1221" s="347"/>
      <c r="H1221" s="347"/>
      <c r="I1221" s="347"/>
      <c r="J1221" s="347"/>
    </row>
    <row r="1222" s="198" customFormat="1" ht="18" customHeight="1" spans="1:10">
      <c r="A1222" s="238" t="s">
        <v>1069</v>
      </c>
      <c r="B1222" s="353"/>
      <c r="C1222" s="347"/>
      <c r="D1222" s="347"/>
      <c r="E1222" s="347"/>
      <c r="F1222" s="347"/>
      <c r="G1222" s="347"/>
      <c r="H1222" s="347"/>
      <c r="I1222" s="347"/>
      <c r="J1222" s="347"/>
    </row>
    <row r="1223" s="198" customFormat="1" ht="18" customHeight="1" spans="1:10">
      <c r="A1223" s="238" t="s">
        <v>1070</v>
      </c>
      <c r="B1223" s="353"/>
      <c r="C1223" s="347"/>
      <c r="D1223" s="347"/>
      <c r="E1223" s="347"/>
      <c r="F1223" s="347"/>
      <c r="G1223" s="347"/>
      <c r="H1223" s="347"/>
      <c r="I1223" s="347"/>
      <c r="J1223" s="347"/>
    </row>
    <row r="1224" s="198" customFormat="1" ht="18" customHeight="1" spans="1:10">
      <c r="A1224" s="238" t="s">
        <v>1071</v>
      </c>
      <c r="B1224" s="353"/>
      <c r="C1224" s="347"/>
      <c r="D1224" s="347"/>
      <c r="E1224" s="347"/>
      <c r="F1224" s="347"/>
      <c r="G1224" s="347"/>
      <c r="H1224" s="347"/>
      <c r="I1224" s="347"/>
      <c r="J1224" s="347"/>
    </row>
    <row r="1225" s="198" customFormat="1" ht="18" customHeight="1" spans="1:10">
      <c r="A1225" s="238" t="s">
        <v>1072</v>
      </c>
      <c r="B1225" s="353"/>
      <c r="C1225" s="347"/>
      <c r="D1225" s="347"/>
      <c r="E1225" s="347"/>
      <c r="F1225" s="347"/>
      <c r="G1225" s="347"/>
      <c r="H1225" s="347"/>
      <c r="I1225" s="347"/>
      <c r="J1225" s="347"/>
    </row>
    <row r="1226" s="198" customFormat="1" ht="18" customHeight="1" spans="1:10">
      <c r="A1226" s="238" t="s">
        <v>1073</v>
      </c>
      <c r="B1226" s="353"/>
      <c r="C1226" s="347"/>
      <c r="D1226" s="347"/>
      <c r="E1226" s="347"/>
      <c r="F1226" s="347"/>
      <c r="G1226" s="347"/>
      <c r="H1226" s="347"/>
      <c r="I1226" s="347"/>
      <c r="J1226" s="347"/>
    </row>
    <row r="1227" s="198" customFormat="1" ht="18" customHeight="1" spans="1:10">
      <c r="A1227" s="238" t="s">
        <v>1074</v>
      </c>
      <c r="B1227" s="353"/>
      <c r="C1227" s="347"/>
      <c r="D1227" s="347"/>
      <c r="E1227" s="347"/>
      <c r="F1227" s="347"/>
      <c r="G1227" s="347"/>
      <c r="H1227" s="347"/>
      <c r="I1227" s="347"/>
      <c r="J1227" s="347"/>
    </row>
    <row r="1228" s="198" customFormat="1" ht="18" customHeight="1" spans="1:10">
      <c r="A1228" s="238" t="s">
        <v>1075</v>
      </c>
      <c r="B1228" s="353"/>
      <c r="C1228" s="347"/>
      <c r="D1228" s="347"/>
      <c r="E1228" s="347"/>
      <c r="F1228" s="347"/>
      <c r="G1228" s="347"/>
      <c r="H1228" s="347"/>
      <c r="I1228" s="347"/>
      <c r="J1228" s="347"/>
    </row>
    <row r="1229" s="198" customFormat="1" ht="18" customHeight="1" spans="1:10">
      <c r="A1229" s="238" t="s">
        <v>1076</v>
      </c>
      <c r="B1229" s="353"/>
      <c r="C1229" s="347"/>
      <c r="D1229" s="347"/>
      <c r="E1229" s="347"/>
      <c r="F1229" s="347"/>
      <c r="G1229" s="347"/>
      <c r="H1229" s="347"/>
      <c r="I1229" s="347"/>
      <c r="J1229" s="347"/>
    </row>
    <row r="1230" s="198" customFormat="1" ht="18" customHeight="1" spans="1:10">
      <c r="A1230" s="238" t="s">
        <v>1077</v>
      </c>
      <c r="B1230" s="353"/>
      <c r="C1230" s="347"/>
      <c r="D1230" s="347"/>
      <c r="E1230" s="347"/>
      <c r="F1230" s="347"/>
      <c r="G1230" s="347"/>
      <c r="H1230" s="347"/>
      <c r="I1230" s="347"/>
      <c r="J1230" s="347"/>
    </row>
    <row r="1231" s="198" customFormat="1" ht="18" customHeight="1" spans="1:10">
      <c r="A1231" s="238" t="s">
        <v>143</v>
      </c>
      <c r="B1231" s="353"/>
      <c r="C1231" s="347"/>
      <c r="D1231" s="347"/>
      <c r="E1231" s="347"/>
      <c r="F1231" s="347"/>
      <c r="G1231" s="347"/>
      <c r="H1231" s="347"/>
      <c r="I1231" s="347"/>
      <c r="J1231" s="347"/>
    </row>
    <row r="1232" s="198" customFormat="1" ht="18" customHeight="1" spans="1:10">
      <c r="A1232" s="238" t="s">
        <v>1078</v>
      </c>
      <c r="B1232" s="353"/>
      <c r="C1232" s="347"/>
      <c r="D1232" s="347"/>
      <c r="E1232" s="347"/>
      <c r="F1232" s="347"/>
      <c r="G1232" s="347"/>
      <c r="H1232" s="347"/>
      <c r="I1232" s="347"/>
      <c r="J1232" s="347"/>
    </row>
    <row r="1233" s="198" customFormat="1" ht="18" customHeight="1" spans="1:10">
      <c r="A1233" s="236" t="s">
        <v>1079</v>
      </c>
      <c r="B1233" s="353"/>
      <c r="C1233" s="347"/>
      <c r="D1233" s="347"/>
      <c r="E1233" s="347"/>
      <c r="F1233" s="347"/>
      <c r="G1233" s="347"/>
      <c r="H1233" s="347"/>
      <c r="I1233" s="347"/>
      <c r="J1233" s="347"/>
    </row>
    <row r="1234" s="198" customFormat="1" ht="18" customHeight="1" spans="1:10">
      <c r="A1234" s="238" t="s">
        <v>1080</v>
      </c>
      <c r="B1234" s="353"/>
      <c r="C1234" s="347"/>
      <c r="D1234" s="347"/>
      <c r="E1234" s="347"/>
      <c r="F1234" s="347"/>
      <c r="G1234" s="347"/>
      <c r="H1234" s="347"/>
      <c r="I1234" s="347"/>
      <c r="J1234" s="347"/>
    </row>
    <row r="1235" s="198" customFormat="1" ht="18" customHeight="1" spans="1:10">
      <c r="A1235" s="238" t="s">
        <v>1081</v>
      </c>
      <c r="B1235" s="353"/>
      <c r="C1235" s="347"/>
      <c r="D1235" s="347"/>
      <c r="E1235" s="347"/>
      <c r="F1235" s="347"/>
      <c r="G1235" s="347"/>
      <c r="H1235" s="347"/>
      <c r="I1235" s="347"/>
      <c r="J1235" s="347"/>
    </row>
    <row r="1236" s="198" customFormat="1" ht="18" customHeight="1" spans="1:10">
      <c r="A1236" s="238" t="s">
        <v>1082</v>
      </c>
      <c r="B1236" s="353"/>
      <c r="C1236" s="347"/>
      <c r="D1236" s="347"/>
      <c r="E1236" s="347"/>
      <c r="F1236" s="347"/>
      <c r="G1236" s="347"/>
      <c r="H1236" s="347"/>
      <c r="I1236" s="347"/>
      <c r="J1236" s="347"/>
    </row>
    <row r="1237" s="198" customFormat="1" ht="18" customHeight="1" spans="1:10">
      <c r="A1237" s="238" t="s">
        <v>1083</v>
      </c>
      <c r="B1237" s="353"/>
      <c r="C1237" s="347"/>
      <c r="D1237" s="347"/>
      <c r="E1237" s="347"/>
      <c r="F1237" s="347"/>
      <c r="G1237" s="347"/>
      <c r="H1237" s="347"/>
      <c r="I1237" s="347"/>
      <c r="J1237" s="347"/>
    </row>
    <row r="1238" s="198" customFormat="1" ht="18" customHeight="1" spans="1:10">
      <c r="A1238" s="238" t="s">
        <v>1084</v>
      </c>
      <c r="B1238" s="353"/>
      <c r="C1238" s="347"/>
      <c r="D1238" s="347"/>
      <c r="E1238" s="347"/>
      <c r="F1238" s="347"/>
      <c r="G1238" s="347"/>
      <c r="H1238" s="347"/>
      <c r="I1238" s="347"/>
      <c r="J1238" s="347"/>
    </row>
    <row r="1239" s="198" customFormat="1" ht="18" customHeight="1" spans="1:10">
      <c r="A1239" s="236" t="s">
        <v>1085</v>
      </c>
      <c r="B1239" s="353"/>
      <c r="C1239" s="347"/>
      <c r="D1239" s="347"/>
      <c r="E1239" s="347"/>
      <c r="F1239" s="347"/>
      <c r="G1239" s="347"/>
      <c r="H1239" s="347"/>
      <c r="I1239" s="347"/>
      <c r="J1239" s="347"/>
    </row>
    <row r="1240" s="198" customFormat="1" ht="18" customHeight="1" spans="1:10">
      <c r="A1240" s="238" t="s">
        <v>1086</v>
      </c>
      <c r="B1240" s="353"/>
      <c r="C1240" s="347"/>
      <c r="D1240" s="347"/>
      <c r="E1240" s="347"/>
      <c r="F1240" s="347"/>
      <c r="G1240" s="347"/>
      <c r="H1240" s="347"/>
      <c r="I1240" s="347"/>
      <c r="J1240" s="347"/>
    </row>
    <row r="1241" s="198" customFormat="1" ht="18" customHeight="1" spans="1:10">
      <c r="A1241" s="238" t="s">
        <v>1087</v>
      </c>
      <c r="B1241" s="353"/>
      <c r="C1241" s="347"/>
      <c r="D1241" s="347"/>
      <c r="E1241" s="347"/>
      <c r="F1241" s="347"/>
      <c r="G1241" s="347"/>
      <c r="H1241" s="347"/>
      <c r="I1241" s="347"/>
      <c r="J1241" s="347"/>
    </row>
    <row r="1242" s="198" customFormat="1" ht="18" customHeight="1" spans="1:10">
      <c r="A1242" s="238" t="s">
        <v>1088</v>
      </c>
      <c r="B1242" s="353"/>
      <c r="C1242" s="347"/>
      <c r="D1242" s="347"/>
      <c r="E1242" s="347"/>
      <c r="F1242" s="347"/>
      <c r="G1242" s="347"/>
      <c r="H1242" s="347"/>
      <c r="I1242" s="347"/>
      <c r="J1242" s="347"/>
    </row>
    <row r="1243" s="198" customFormat="1" ht="18" customHeight="1" spans="1:10">
      <c r="A1243" s="238" t="s">
        <v>1089</v>
      </c>
      <c r="B1243" s="353"/>
      <c r="C1243" s="347"/>
      <c r="D1243" s="347"/>
      <c r="E1243" s="347"/>
      <c r="F1243" s="347"/>
      <c r="G1243" s="347"/>
      <c r="H1243" s="347"/>
      <c r="I1243" s="347"/>
      <c r="J1243" s="347"/>
    </row>
    <row r="1244" s="198" customFormat="1" ht="18" customHeight="1" spans="1:10">
      <c r="A1244" s="238" t="s">
        <v>1090</v>
      </c>
      <c r="B1244" s="353"/>
      <c r="C1244" s="347"/>
      <c r="D1244" s="347"/>
      <c r="E1244" s="347"/>
      <c r="F1244" s="347"/>
      <c r="G1244" s="347"/>
      <c r="H1244" s="347"/>
      <c r="I1244" s="347"/>
      <c r="J1244" s="347"/>
    </row>
    <row r="1245" s="198" customFormat="1" ht="18" customHeight="1" spans="1:10">
      <c r="A1245" s="236" t="s">
        <v>1091</v>
      </c>
      <c r="B1245" s="353"/>
      <c r="C1245" s="347"/>
      <c r="D1245" s="347"/>
      <c r="E1245" s="347"/>
      <c r="F1245" s="347"/>
      <c r="G1245" s="347"/>
      <c r="H1245" s="347"/>
      <c r="I1245" s="347"/>
      <c r="J1245" s="347"/>
    </row>
    <row r="1246" s="198" customFormat="1" ht="18" customHeight="1" spans="1:10">
      <c r="A1246" s="238" t="s">
        <v>1092</v>
      </c>
      <c r="B1246" s="353"/>
      <c r="C1246" s="347"/>
      <c r="D1246" s="347"/>
      <c r="E1246" s="347"/>
      <c r="F1246" s="347"/>
      <c r="G1246" s="347"/>
      <c r="H1246" s="347"/>
      <c r="I1246" s="347"/>
      <c r="J1246" s="347"/>
    </row>
    <row r="1247" s="198" customFormat="1" ht="18" customHeight="1" spans="1:10">
      <c r="A1247" s="238" t="s">
        <v>1093</v>
      </c>
      <c r="B1247" s="353"/>
      <c r="C1247" s="347"/>
      <c r="D1247" s="347"/>
      <c r="E1247" s="347"/>
      <c r="F1247" s="347"/>
      <c r="G1247" s="347"/>
      <c r="H1247" s="347"/>
      <c r="I1247" s="347"/>
      <c r="J1247" s="347"/>
    </row>
    <row r="1248" s="198" customFormat="1" ht="18" customHeight="1" spans="1:10">
      <c r="A1248" s="238" t="s">
        <v>1094</v>
      </c>
      <c r="B1248" s="353"/>
      <c r="C1248" s="347"/>
      <c r="D1248" s="347"/>
      <c r="E1248" s="347"/>
      <c r="F1248" s="347"/>
      <c r="G1248" s="347"/>
      <c r="H1248" s="347"/>
      <c r="I1248" s="347"/>
      <c r="J1248" s="347"/>
    </row>
    <row r="1249" s="198" customFormat="1" ht="18" customHeight="1" spans="1:10">
      <c r="A1249" s="238" t="s">
        <v>1095</v>
      </c>
      <c r="B1249" s="353"/>
      <c r="C1249" s="347"/>
      <c r="D1249" s="347"/>
      <c r="E1249" s="347"/>
      <c r="F1249" s="347"/>
      <c r="G1249" s="347"/>
      <c r="H1249" s="347"/>
      <c r="I1249" s="347"/>
      <c r="J1249" s="347"/>
    </row>
    <row r="1250" s="198" customFormat="1" ht="18" customHeight="1" spans="1:10">
      <c r="A1250" s="238" t="s">
        <v>1096</v>
      </c>
      <c r="B1250" s="353"/>
      <c r="C1250" s="347"/>
      <c r="D1250" s="347"/>
      <c r="E1250" s="347"/>
      <c r="F1250" s="347"/>
      <c r="G1250" s="347"/>
      <c r="H1250" s="347"/>
      <c r="I1250" s="347"/>
      <c r="J1250" s="347"/>
    </row>
    <row r="1251" s="198" customFormat="1" ht="18" customHeight="1" spans="1:10">
      <c r="A1251" s="238" t="s">
        <v>1097</v>
      </c>
      <c r="B1251" s="353"/>
      <c r="C1251" s="347"/>
      <c r="D1251" s="347"/>
      <c r="E1251" s="347"/>
      <c r="F1251" s="347"/>
      <c r="G1251" s="347"/>
      <c r="H1251" s="347"/>
      <c r="I1251" s="347"/>
      <c r="J1251" s="347"/>
    </row>
    <row r="1252" s="198" customFormat="1" ht="18" customHeight="1" spans="1:10">
      <c r="A1252" s="238" t="s">
        <v>1098</v>
      </c>
      <c r="B1252" s="353"/>
      <c r="C1252" s="347"/>
      <c r="D1252" s="347"/>
      <c r="E1252" s="347"/>
      <c r="F1252" s="347"/>
      <c r="G1252" s="347"/>
      <c r="H1252" s="347"/>
      <c r="I1252" s="347"/>
      <c r="J1252" s="347"/>
    </row>
    <row r="1253" s="198" customFormat="1" ht="18" customHeight="1" spans="1:10">
      <c r="A1253" s="238" t="s">
        <v>1099</v>
      </c>
      <c r="B1253" s="353"/>
      <c r="C1253" s="347"/>
      <c r="D1253" s="347"/>
      <c r="E1253" s="347"/>
      <c r="F1253" s="347"/>
      <c r="G1253" s="347"/>
      <c r="H1253" s="347"/>
      <c r="I1253" s="347"/>
      <c r="J1253" s="347"/>
    </row>
    <row r="1254" s="198" customFormat="1" ht="18" customHeight="1" spans="1:10">
      <c r="A1254" s="238" t="s">
        <v>1100</v>
      </c>
      <c r="B1254" s="353"/>
      <c r="C1254" s="347"/>
      <c r="D1254" s="347"/>
      <c r="E1254" s="347"/>
      <c r="F1254" s="347"/>
      <c r="G1254" s="347"/>
      <c r="H1254" s="347"/>
      <c r="I1254" s="347"/>
      <c r="J1254" s="347"/>
    </row>
    <row r="1255" s="198" customFormat="1" ht="18" customHeight="1" spans="1:10">
      <c r="A1255" s="238" t="s">
        <v>1101</v>
      </c>
      <c r="B1255" s="353"/>
      <c r="C1255" s="347"/>
      <c r="D1255" s="347"/>
      <c r="E1255" s="347"/>
      <c r="F1255" s="347"/>
      <c r="G1255" s="347"/>
      <c r="H1255" s="347"/>
      <c r="I1255" s="347"/>
      <c r="J1255" s="347"/>
    </row>
    <row r="1256" s="198" customFormat="1" ht="18" customHeight="1" spans="1:10">
      <c r="A1256" s="238" t="s">
        <v>1102</v>
      </c>
      <c r="B1256" s="353"/>
      <c r="C1256" s="347"/>
      <c r="D1256" s="347"/>
      <c r="E1256" s="347"/>
      <c r="F1256" s="347"/>
      <c r="G1256" s="347"/>
      <c r="H1256" s="347"/>
      <c r="I1256" s="347"/>
      <c r="J1256" s="347"/>
    </row>
    <row r="1257" s="198" customFormat="1" ht="18" customHeight="1" spans="1:10">
      <c r="A1257" s="238" t="s">
        <v>1103</v>
      </c>
      <c r="B1257" s="353"/>
      <c r="C1257" s="347"/>
      <c r="D1257" s="347"/>
      <c r="E1257" s="347"/>
      <c r="F1257" s="347"/>
      <c r="G1257" s="347"/>
      <c r="H1257" s="347"/>
      <c r="I1257" s="347"/>
      <c r="J1257" s="347"/>
    </row>
    <row r="1258" s="198" customFormat="1" ht="18" customHeight="1" spans="1:10">
      <c r="A1258" s="236" t="s">
        <v>1104</v>
      </c>
      <c r="B1258" s="353"/>
      <c r="C1258" s="347"/>
      <c r="D1258" s="347"/>
      <c r="E1258" s="347"/>
      <c r="F1258" s="347"/>
      <c r="G1258" s="347"/>
      <c r="H1258" s="347"/>
      <c r="I1258" s="347"/>
      <c r="J1258" s="347"/>
    </row>
    <row r="1259" s="198" customFormat="1" ht="18" customHeight="1" spans="1:10">
      <c r="A1259" s="236" t="s">
        <v>1105</v>
      </c>
      <c r="B1259" s="353"/>
      <c r="C1259" s="347"/>
      <c r="D1259" s="347"/>
      <c r="E1259" s="347"/>
      <c r="F1259" s="347"/>
      <c r="G1259" s="347"/>
      <c r="H1259" s="347"/>
      <c r="I1259" s="347"/>
      <c r="J1259" s="347"/>
    </row>
    <row r="1260" s="198" customFormat="1" ht="18" customHeight="1" spans="1:10">
      <c r="A1260" s="238" t="s">
        <v>134</v>
      </c>
      <c r="B1260" s="353"/>
      <c r="C1260" s="347"/>
      <c r="D1260" s="347"/>
      <c r="E1260" s="347"/>
      <c r="F1260" s="347"/>
      <c r="G1260" s="347"/>
      <c r="H1260" s="347"/>
      <c r="I1260" s="347"/>
      <c r="J1260" s="347"/>
    </row>
    <row r="1261" s="198" customFormat="1" ht="18" customHeight="1" spans="1:10">
      <c r="A1261" s="238" t="s">
        <v>135</v>
      </c>
      <c r="B1261" s="353"/>
      <c r="C1261" s="347"/>
      <c r="D1261" s="347"/>
      <c r="E1261" s="347"/>
      <c r="F1261" s="347"/>
      <c r="G1261" s="347"/>
      <c r="H1261" s="347"/>
      <c r="I1261" s="347"/>
      <c r="J1261" s="347"/>
    </row>
    <row r="1262" s="198" customFormat="1" ht="18" customHeight="1" spans="1:10">
      <c r="A1262" s="238" t="s">
        <v>136</v>
      </c>
      <c r="B1262" s="353"/>
      <c r="C1262" s="347"/>
      <c r="D1262" s="347"/>
      <c r="E1262" s="347"/>
      <c r="F1262" s="347"/>
      <c r="G1262" s="347"/>
      <c r="H1262" s="347"/>
      <c r="I1262" s="347"/>
      <c r="J1262" s="347"/>
    </row>
    <row r="1263" s="198" customFormat="1" ht="18" customHeight="1" spans="1:10">
      <c r="A1263" s="238" t="s">
        <v>1106</v>
      </c>
      <c r="B1263" s="353"/>
      <c r="C1263" s="347"/>
      <c r="D1263" s="347"/>
      <c r="E1263" s="347"/>
      <c r="F1263" s="347"/>
      <c r="G1263" s="347"/>
      <c r="H1263" s="347"/>
      <c r="I1263" s="347"/>
      <c r="J1263" s="347"/>
    </row>
    <row r="1264" s="198" customFormat="1" ht="18" customHeight="1" spans="1:10">
      <c r="A1264" s="238" t="s">
        <v>1107</v>
      </c>
      <c r="B1264" s="353"/>
      <c r="C1264" s="347"/>
      <c r="D1264" s="347"/>
      <c r="E1264" s="347"/>
      <c r="F1264" s="347"/>
      <c r="G1264" s="347"/>
      <c r="H1264" s="347"/>
      <c r="I1264" s="347"/>
      <c r="J1264" s="347"/>
    </row>
    <row r="1265" s="198" customFormat="1" ht="18" customHeight="1" spans="1:10">
      <c r="A1265" s="238" t="s">
        <v>1108</v>
      </c>
      <c r="B1265" s="353"/>
      <c r="C1265" s="347"/>
      <c r="D1265" s="347"/>
      <c r="E1265" s="347"/>
      <c r="F1265" s="347"/>
      <c r="G1265" s="347"/>
      <c r="H1265" s="347"/>
      <c r="I1265" s="347"/>
      <c r="J1265" s="347"/>
    </row>
    <row r="1266" s="198" customFormat="1" ht="18" customHeight="1" spans="1:10">
      <c r="A1266" s="238" t="s">
        <v>1109</v>
      </c>
      <c r="B1266" s="353"/>
      <c r="C1266" s="347"/>
      <c r="D1266" s="347"/>
      <c r="E1266" s="347"/>
      <c r="F1266" s="347"/>
      <c r="G1266" s="347"/>
      <c r="H1266" s="347"/>
      <c r="I1266" s="347"/>
      <c r="J1266" s="347"/>
    </row>
    <row r="1267" s="198" customFormat="1" ht="18" customHeight="1" spans="1:10">
      <c r="A1267" s="238" t="s">
        <v>1110</v>
      </c>
      <c r="B1267" s="353"/>
      <c r="C1267" s="347"/>
      <c r="D1267" s="347"/>
      <c r="E1267" s="347"/>
      <c r="F1267" s="347"/>
      <c r="G1267" s="347"/>
      <c r="H1267" s="347"/>
      <c r="I1267" s="347"/>
      <c r="J1267" s="347"/>
    </row>
    <row r="1268" s="198" customFormat="1" ht="18" customHeight="1" spans="1:10">
      <c r="A1268" s="238" t="s">
        <v>1111</v>
      </c>
      <c r="B1268" s="353"/>
      <c r="C1268" s="347"/>
      <c r="D1268" s="347"/>
      <c r="E1268" s="347"/>
      <c r="F1268" s="347"/>
      <c r="G1268" s="347"/>
      <c r="H1268" s="347"/>
      <c r="I1268" s="347"/>
      <c r="J1268" s="347"/>
    </row>
    <row r="1269" s="198" customFormat="1" ht="18" customHeight="1" spans="1:10">
      <c r="A1269" s="238" t="s">
        <v>143</v>
      </c>
      <c r="B1269" s="353"/>
      <c r="C1269" s="347"/>
      <c r="D1269" s="347"/>
      <c r="E1269" s="347"/>
      <c r="F1269" s="347"/>
      <c r="G1269" s="347"/>
      <c r="H1269" s="347"/>
      <c r="I1269" s="347"/>
      <c r="J1269" s="347"/>
    </row>
    <row r="1270" s="198" customFormat="1" ht="18" customHeight="1" spans="1:10">
      <c r="A1270" s="238" t="s">
        <v>1112</v>
      </c>
      <c r="B1270" s="353"/>
      <c r="C1270" s="347"/>
      <c r="D1270" s="347"/>
      <c r="E1270" s="347"/>
      <c r="F1270" s="347"/>
      <c r="G1270" s="347"/>
      <c r="H1270" s="347"/>
      <c r="I1270" s="347"/>
      <c r="J1270" s="347"/>
    </row>
    <row r="1271" s="198" customFormat="1" ht="18" customHeight="1" spans="1:10">
      <c r="A1271" s="236" t="s">
        <v>1113</v>
      </c>
      <c r="B1271" s="353"/>
      <c r="C1271" s="347"/>
      <c r="D1271" s="347"/>
      <c r="E1271" s="347"/>
      <c r="F1271" s="347"/>
      <c r="G1271" s="347"/>
      <c r="H1271" s="347"/>
      <c r="I1271" s="347"/>
      <c r="J1271" s="347"/>
    </row>
    <row r="1272" s="198" customFormat="1" ht="18" customHeight="1" spans="1:10">
      <c r="A1272" s="238" t="s">
        <v>134</v>
      </c>
      <c r="B1272" s="353"/>
      <c r="C1272" s="347"/>
      <c r="D1272" s="347"/>
      <c r="E1272" s="347"/>
      <c r="F1272" s="347"/>
      <c r="G1272" s="347"/>
      <c r="H1272" s="347"/>
      <c r="I1272" s="347"/>
      <c r="J1272" s="347"/>
    </row>
    <row r="1273" s="198" customFormat="1" ht="18" customHeight="1" spans="1:10">
      <c r="A1273" s="238" t="s">
        <v>135</v>
      </c>
      <c r="B1273" s="353"/>
      <c r="C1273" s="347"/>
      <c r="D1273" s="347"/>
      <c r="E1273" s="347"/>
      <c r="F1273" s="347"/>
      <c r="G1273" s="347"/>
      <c r="H1273" s="347"/>
      <c r="I1273" s="347"/>
      <c r="J1273" s="347"/>
    </row>
    <row r="1274" s="198" customFormat="1" ht="18" customHeight="1" spans="1:10">
      <c r="A1274" s="238" t="s">
        <v>136</v>
      </c>
      <c r="B1274" s="353"/>
      <c r="C1274" s="347"/>
      <c r="D1274" s="347"/>
      <c r="E1274" s="347"/>
      <c r="F1274" s="347"/>
      <c r="G1274" s="347"/>
      <c r="H1274" s="347"/>
      <c r="I1274" s="347"/>
      <c r="J1274" s="347"/>
    </row>
    <row r="1275" s="198" customFormat="1" ht="18" customHeight="1" spans="1:10">
      <c r="A1275" s="238" t="s">
        <v>1114</v>
      </c>
      <c r="B1275" s="353"/>
      <c r="C1275" s="347"/>
      <c r="D1275" s="347"/>
      <c r="E1275" s="347"/>
      <c r="F1275" s="347"/>
      <c r="G1275" s="347"/>
      <c r="H1275" s="347"/>
      <c r="I1275" s="347"/>
      <c r="J1275" s="347"/>
    </row>
    <row r="1276" s="198" customFormat="1" ht="18" customHeight="1" spans="1:10">
      <c r="A1276" s="238" t="s">
        <v>1115</v>
      </c>
      <c r="B1276" s="353"/>
      <c r="C1276" s="347"/>
      <c r="D1276" s="347"/>
      <c r="E1276" s="347"/>
      <c r="F1276" s="347"/>
      <c r="G1276" s="347"/>
      <c r="H1276" s="347"/>
      <c r="I1276" s="347"/>
      <c r="J1276" s="347"/>
    </row>
    <row r="1277" s="198" customFormat="1" ht="18" customHeight="1" spans="1:10">
      <c r="A1277" s="236" t="s">
        <v>1116</v>
      </c>
      <c r="B1277" s="353"/>
      <c r="C1277" s="347"/>
      <c r="D1277" s="347"/>
      <c r="E1277" s="347"/>
      <c r="F1277" s="347"/>
      <c r="G1277" s="347"/>
      <c r="H1277" s="347"/>
      <c r="I1277" s="347"/>
      <c r="J1277" s="347"/>
    </row>
    <row r="1278" s="198" customFormat="1" ht="18" customHeight="1" spans="1:10">
      <c r="A1278" s="238" t="s">
        <v>134</v>
      </c>
      <c r="B1278" s="353"/>
      <c r="C1278" s="347"/>
      <c r="D1278" s="347"/>
      <c r="E1278" s="347"/>
      <c r="F1278" s="347"/>
      <c r="G1278" s="347"/>
      <c r="H1278" s="347"/>
      <c r="I1278" s="347"/>
      <c r="J1278" s="347"/>
    </row>
    <row r="1279" s="198" customFormat="1" ht="18" customHeight="1" spans="1:10">
      <c r="A1279" s="238" t="s">
        <v>135</v>
      </c>
      <c r="B1279" s="353"/>
      <c r="C1279" s="347"/>
      <c r="D1279" s="347"/>
      <c r="E1279" s="347"/>
      <c r="F1279" s="347"/>
      <c r="G1279" s="347"/>
      <c r="H1279" s="347"/>
      <c r="I1279" s="347"/>
      <c r="J1279" s="347"/>
    </row>
    <row r="1280" s="198" customFormat="1" ht="18" customHeight="1" spans="1:10">
      <c r="A1280" s="238" t="s">
        <v>136</v>
      </c>
      <c r="B1280" s="353"/>
      <c r="C1280" s="347"/>
      <c r="D1280" s="347"/>
      <c r="E1280" s="347"/>
      <c r="F1280" s="347"/>
      <c r="G1280" s="347"/>
      <c r="H1280" s="347"/>
      <c r="I1280" s="347"/>
      <c r="J1280" s="347"/>
    </row>
    <row r="1281" s="198" customFormat="1" ht="18" customHeight="1" spans="1:10">
      <c r="A1281" s="238" t="s">
        <v>1117</v>
      </c>
      <c r="B1281" s="353"/>
      <c r="C1281" s="347"/>
      <c r="D1281" s="347"/>
      <c r="E1281" s="347"/>
      <c r="F1281" s="347"/>
      <c r="G1281" s="347"/>
      <c r="H1281" s="347"/>
      <c r="I1281" s="347"/>
      <c r="J1281" s="347"/>
    </row>
    <row r="1282" s="198" customFormat="1" ht="18" customHeight="1" spans="1:10">
      <c r="A1282" s="238" t="s">
        <v>1118</v>
      </c>
      <c r="B1282" s="353"/>
      <c r="C1282" s="347"/>
      <c r="D1282" s="347"/>
      <c r="E1282" s="347"/>
      <c r="F1282" s="347"/>
      <c r="G1282" s="347"/>
      <c r="H1282" s="347"/>
      <c r="I1282" s="347"/>
      <c r="J1282" s="347"/>
    </row>
    <row r="1283" s="198" customFormat="1" ht="18" customHeight="1" spans="1:10">
      <c r="A1283" s="236" t="s">
        <v>1119</v>
      </c>
      <c r="B1283" s="353"/>
      <c r="C1283" s="347"/>
      <c r="D1283" s="347"/>
      <c r="E1283" s="347"/>
      <c r="F1283" s="347"/>
      <c r="G1283" s="347"/>
      <c r="H1283" s="347"/>
      <c r="I1283" s="347"/>
      <c r="J1283" s="347"/>
    </row>
    <row r="1284" s="198" customFormat="1" ht="18" customHeight="1" spans="1:10">
      <c r="A1284" s="238" t="s">
        <v>134</v>
      </c>
      <c r="B1284" s="353"/>
      <c r="C1284" s="347"/>
      <c r="D1284" s="347"/>
      <c r="E1284" s="347"/>
      <c r="F1284" s="347"/>
      <c r="G1284" s="347"/>
      <c r="H1284" s="347"/>
      <c r="I1284" s="347"/>
      <c r="J1284" s="347"/>
    </row>
    <row r="1285" s="198" customFormat="1" ht="18" customHeight="1" spans="1:10">
      <c r="A1285" s="238" t="s">
        <v>135</v>
      </c>
      <c r="B1285" s="353"/>
      <c r="C1285" s="347"/>
      <c r="D1285" s="347"/>
      <c r="E1285" s="347"/>
      <c r="F1285" s="347"/>
      <c r="G1285" s="347"/>
      <c r="H1285" s="347"/>
      <c r="I1285" s="347"/>
      <c r="J1285" s="347"/>
    </row>
    <row r="1286" s="198" customFormat="1" ht="18" customHeight="1" spans="1:10">
      <c r="A1286" s="238" t="s">
        <v>136</v>
      </c>
      <c r="B1286" s="353"/>
      <c r="C1286" s="347"/>
      <c r="D1286" s="347"/>
      <c r="E1286" s="347"/>
      <c r="F1286" s="347"/>
      <c r="G1286" s="347"/>
      <c r="H1286" s="347"/>
      <c r="I1286" s="347"/>
      <c r="J1286" s="347"/>
    </row>
    <row r="1287" s="198" customFormat="1" ht="18" customHeight="1" spans="1:10">
      <c r="A1287" s="238" t="s">
        <v>1120</v>
      </c>
      <c r="B1287" s="353"/>
      <c r="C1287" s="347"/>
      <c r="D1287" s="347"/>
      <c r="E1287" s="347"/>
      <c r="F1287" s="347"/>
      <c r="G1287" s="347"/>
      <c r="H1287" s="347"/>
      <c r="I1287" s="347"/>
      <c r="J1287" s="347"/>
    </row>
    <row r="1288" s="198" customFormat="1" ht="18" customHeight="1" spans="1:10">
      <c r="A1288" s="238" t="s">
        <v>1121</v>
      </c>
      <c r="B1288" s="353"/>
      <c r="C1288" s="347"/>
      <c r="D1288" s="347"/>
      <c r="E1288" s="347"/>
      <c r="F1288" s="347"/>
      <c r="G1288" s="347"/>
      <c r="H1288" s="347"/>
      <c r="I1288" s="347"/>
      <c r="J1288" s="347"/>
    </row>
    <row r="1289" s="198" customFormat="1" ht="18" customHeight="1" spans="1:10">
      <c r="A1289" s="238" t="s">
        <v>143</v>
      </c>
      <c r="B1289" s="353"/>
      <c r="C1289" s="347"/>
      <c r="D1289" s="347"/>
      <c r="E1289" s="347"/>
      <c r="F1289" s="347"/>
      <c r="G1289" s="347"/>
      <c r="H1289" s="347"/>
      <c r="I1289" s="347"/>
      <c r="J1289" s="347"/>
    </row>
    <row r="1290" s="198" customFormat="1" ht="18" customHeight="1" spans="1:10">
      <c r="A1290" s="238" t="s">
        <v>1122</v>
      </c>
      <c r="B1290" s="353"/>
      <c r="C1290" s="347"/>
      <c r="D1290" s="347"/>
      <c r="E1290" s="347"/>
      <c r="F1290" s="347"/>
      <c r="G1290" s="347"/>
      <c r="H1290" s="347"/>
      <c r="I1290" s="347"/>
      <c r="J1290" s="347"/>
    </row>
    <row r="1291" s="198" customFormat="1" ht="18" customHeight="1" spans="1:10">
      <c r="A1291" s="236" t="s">
        <v>1123</v>
      </c>
      <c r="B1291" s="353"/>
      <c r="C1291" s="347"/>
      <c r="D1291" s="347"/>
      <c r="E1291" s="347"/>
      <c r="F1291" s="347"/>
      <c r="G1291" s="347"/>
      <c r="H1291" s="347"/>
      <c r="I1291" s="347"/>
      <c r="J1291" s="347"/>
    </row>
    <row r="1292" s="198" customFormat="1" ht="18" customHeight="1" spans="1:10">
      <c r="A1292" s="238" t="s">
        <v>134</v>
      </c>
      <c r="B1292" s="353"/>
      <c r="C1292" s="347"/>
      <c r="D1292" s="347"/>
      <c r="E1292" s="347"/>
      <c r="F1292" s="347"/>
      <c r="G1292" s="347"/>
      <c r="H1292" s="347"/>
      <c r="I1292" s="347"/>
      <c r="J1292" s="347"/>
    </row>
    <row r="1293" s="198" customFormat="1" ht="18" customHeight="1" spans="1:10">
      <c r="A1293" s="238" t="s">
        <v>135</v>
      </c>
      <c r="B1293" s="353"/>
      <c r="C1293" s="347"/>
      <c r="D1293" s="347"/>
      <c r="E1293" s="347"/>
      <c r="F1293" s="347"/>
      <c r="G1293" s="347"/>
      <c r="H1293" s="347"/>
      <c r="I1293" s="347"/>
      <c r="J1293" s="347"/>
    </row>
    <row r="1294" s="198" customFormat="1" ht="18" customHeight="1" spans="1:10">
      <c r="A1294" s="238" t="s">
        <v>136</v>
      </c>
      <c r="B1294" s="353"/>
      <c r="C1294" s="347"/>
      <c r="D1294" s="347"/>
      <c r="E1294" s="347"/>
      <c r="F1294" s="347"/>
      <c r="G1294" s="347"/>
      <c r="H1294" s="347"/>
      <c r="I1294" s="347"/>
      <c r="J1294" s="347"/>
    </row>
    <row r="1295" s="198" customFormat="1" ht="18" customHeight="1" spans="1:10">
      <c r="A1295" s="238" t="s">
        <v>1124</v>
      </c>
      <c r="B1295" s="353"/>
      <c r="C1295" s="347"/>
      <c r="D1295" s="347"/>
      <c r="E1295" s="347"/>
      <c r="F1295" s="347"/>
      <c r="G1295" s="347"/>
      <c r="H1295" s="347"/>
      <c r="I1295" s="347"/>
      <c r="J1295" s="347"/>
    </row>
    <row r="1296" s="198" customFormat="1" ht="18" customHeight="1" spans="1:10">
      <c r="A1296" s="238" t="s">
        <v>1125</v>
      </c>
      <c r="B1296" s="353"/>
      <c r="C1296" s="347"/>
      <c r="D1296" s="347"/>
      <c r="E1296" s="347"/>
      <c r="F1296" s="347"/>
      <c r="G1296" s="347"/>
      <c r="H1296" s="347"/>
      <c r="I1296" s="347"/>
      <c r="J1296" s="347"/>
    </row>
    <row r="1297" s="198" customFormat="1" ht="18" customHeight="1" spans="1:10">
      <c r="A1297" s="238" t="s">
        <v>1126</v>
      </c>
      <c r="B1297" s="353"/>
      <c r="C1297" s="347"/>
      <c r="D1297" s="347"/>
      <c r="E1297" s="347"/>
      <c r="F1297" s="347"/>
      <c r="G1297" s="347"/>
      <c r="H1297" s="347"/>
      <c r="I1297" s="347"/>
      <c r="J1297" s="347"/>
    </row>
    <row r="1298" s="198" customFormat="1" ht="18" customHeight="1" spans="1:10">
      <c r="A1298" s="238" t="s">
        <v>1127</v>
      </c>
      <c r="B1298" s="353"/>
      <c r="C1298" s="347"/>
      <c r="D1298" s="347"/>
      <c r="E1298" s="347"/>
      <c r="F1298" s="347"/>
      <c r="G1298" s="347"/>
      <c r="H1298" s="347"/>
      <c r="I1298" s="347"/>
      <c r="J1298" s="347"/>
    </row>
    <row r="1299" s="198" customFormat="1" ht="18" customHeight="1" spans="1:10">
      <c r="A1299" s="238" t="s">
        <v>1128</v>
      </c>
      <c r="B1299" s="353"/>
      <c r="C1299" s="347"/>
      <c r="D1299" s="347"/>
      <c r="E1299" s="347"/>
      <c r="F1299" s="347"/>
      <c r="G1299" s="347"/>
      <c r="H1299" s="347"/>
      <c r="I1299" s="347"/>
      <c r="J1299" s="347"/>
    </row>
    <row r="1300" s="198" customFormat="1" ht="18" customHeight="1" spans="1:10">
      <c r="A1300" s="238" t="s">
        <v>1129</v>
      </c>
      <c r="B1300" s="353"/>
      <c r="C1300" s="347"/>
      <c r="D1300" s="347"/>
      <c r="E1300" s="347"/>
      <c r="F1300" s="347"/>
      <c r="G1300" s="347"/>
      <c r="H1300" s="347"/>
      <c r="I1300" s="347"/>
      <c r="J1300" s="347"/>
    </row>
    <row r="1301" s="198" customFormat="1" ht="18" customHeight="1" spans="1:10">
      <c r="A1301" s="238" t="s">
        <v>1130</v>
      </c>
      <c r="B1301" s="353"/>
      <c r="C1301" s="347"/>
      <c r="D1301" s="347"/>
      <c r="E1301" s="347"/>
      <c r="F1301" s="347"/>
      <c r="G1301" s="347"/>
      <c r="H1301" s="347"/>
      <c r="I1301" s="347"/>
      <c r="J1301" s="347"/>
    </row>
    <row r="1302" s="198" customFormat="1" ht="18" customHeight="1" spans="1:10">
      <c r="A1302" s="238" t="s">
        <v>1131</v>
      </c>
      <c r="B1302" s="353"/>
      <c r="C1302" s="347"/>
      <c r="D1302" s="347"/>
      <c r="E1302" s="347"/>
      <c r="F1302" s="347"/>
      <c r="G1302" s="347"/>
      <c r="H1302" s="347"/>
      <c r="I1302" s="347"/>
      <c r="J1302" s="347"/>
    </row>
    <row r="1303" s="198" customFormat="1" ht="18" customHeight="1" spans="1:10">
      <c r="A1303" s="238" t="s">
        <v>1132</v>
      </c>
      <c r="B1303" s="353"/>
      <c r="C1303" s="347"/>
      <c r="D1303" s="347"/>
      <c r="E1303" s="347"/>
      <c r="F1303" s="347"/>
      <c r="G1303" s="347"/>
      <c r="H1303" s="347"/>
      <c r="I1303" s="347"/>
      <c r="J1303" s="347"/>
    </row>
    <row r="1304" s="198" customFormat="1" ht="18" customHeight="1" spans="1:10">
      <c r="A1304" s="236" t="s">
        <v>1133</v>
      </c>
      <c r="B1304" s="353"/>
      <c r="C1304" s="347"/>
      <c r="D1304" s="347"/>
      <c r="E1304" s="347"/>
      <c r="F1304" s="347"/>
      <c r="G1304" s="347"/>
      <c r="H1304" s="347"/>
      <c r="I1304" s="347"/>
      <c r="J1304" s="347"/>
    </row>
    <row r="1305" s="198" customFormat="1" ht="18" customHeight="1" spans="1:10">
      <c r="A1305" s="238" t="s">
        <v>1134</v>
      </c>
      <c r="B1305" s="353"/>
      <c r="C1305" s="347"/>
      <c r="D1305" s="347"/>
      <c r="E1305" s="347"/>
      <c r="F1305" s="347"/>
      <c r="G1305" s="347"/>
      <c r="H1305" s="347"/>
      <c r="I1305" s="347"/>
      <c r="J1305" s="347"/>
    </row>
    <row r="1306" s="198" customFormat="1" ht="18" customHeight="1" spans="1:10">
      <c r="A1306" s="238" t="s">
        <v>1135</v>
      </c>
      <c r="B1306" s="353"/>
      <c r="C1306" s="347"/>
      <c r="D1306" s="347"/>
      <c r="E1306" s="347"/>
      <c r="F1306" s="347"/>
      <c r="G1306" s="347"/>
      <c r="H1306" s="347"/>
      <c r="I1306" s="347"/>
      <c r="J1306" s="347"/>
    </row>
    <row r="1307" s="198" customFormat="1" ht="18" customHeight="1" spans="1:10">
      <c r="A1307" s="238" t="s">
        <v>1136</v>
      </c>
      <c r="B1307" s="353"/>
      <c r="C1307" s="347"/>
      <c r="D1307" s="347"/>
      <c r="E1307" s="347"/>
      <c r="F1307" s="347"/>
      <c r="G1307" s="347"/>
      <c r="H1307" s="347"/>
      <c r="I1307" s="347"/>
      <c r="J1307" s="347"/>
    </row>
    <row r="1308" s="198" customFormat="1" ht="18" customHeight="1" spans="1:10">
      <c r="A1308" s="236" t="s">
        <v>1137</v>
      </c>
      <c r="B1308" s="353"/>
      <c r="C1308" s="347"/>
      <c r="D1308" s="347"/>
      <c r="E1308" s="347"/>
      <c r="F1308" s="347"/>
      <c r="G1308" s="347"/>
      <c r="H1308" s="347"/>
      <c r="I1308" s="347"/>
      <c r="J1308" s="347"/>
    </row>
    <row r="1309" s="198" customFormat="1" ht="18" customHeight="1" spans="1:10">
      <c r="A1309" s="238" t="s">
        <v>1138</v>
      </c>
      <c r="B1309" s="353"/>
      <c r="C1309" s="347"/>
      <c r="D1309" s="347"/>
      <c r="E1309" s="347"/>
      <c r="F1309" s="347"/>
      <c r="G1309" s="347"/>
      <c r="H1309" s="347"/>
      <c r="I1309" s="347"/>
      <c r="J1309" s="347"/>
    </row>
    <row r="1310" s="198" customFormat="1" ht="18" customHeight="1" spans="1:10">
      <c r="A1310" s="238" t="s">
        <v>1139</v>
      </c>
      <c r="B1310" s="353"/>
      <c r="C1310" s="347"/>
      <c r="D1310" s="347"/>
      <c r="E1310" s="347"/>
      <c r="F1310" s="347"/>
      <c r="G1310" s="347"/>
      <c r="H1310" s="347"/>
      <c r="I1310" s="347"/>
      <c r="J1310" s="347"/>
    </row>
    <row r="1311" s="198" customFormat="1" ht="18" customHeight="1" spans="1:10">
      <c r="A1311" s="238" t="s">
        <v>1140</v>
      </c>
      <c r="B1311" s="353"/>
      <c r="C1311" s="347"/>
      <c r="D1311" s="347"/>
      <c r="E1311" s="347"/>
      <c r="F1311" s="347"/>
      <c r="G1311" s="347"/>
      <c r="H1311" s="347"/>
      <c r="I1311" s="347"/>
      <c r="J1311" s="347"/>
    </row>
    <row r="1312" s="198" customFormat="1" ht="18" customHeight="1" spans="1:10">
      <c r="A1312" s="236" t="s">
        <v>1141</v>
      </c>
      <c r="B1312" s="353"/>
      <c r="C1312" s="347"/>
      <c r="D1312" s="347"/>
      <c r="E1312" s="347"/>
      <c r="F1312" s="347"/>
      <c r="G1312" s="347"/>
      <c r="H1312" s="347"/>
      <c r="I1312" s="347"/>
      <c r="J1312" s="347"/>
    </row>
    <row r="1313" s="198" customFormat="1" ht="18" customHeight="1" spans="1:10">
      <c r="A1313" s="238" t="s">
        <v>1142</v>
      </c>
      <c r="B1313" s="353"/>
      <c r="C1313" s="347"/>
      <c r="D1313" s="347"/>
      <c r="E1313" s="347"/>
      <c r="F1313" s="347"/>
      <c r="G1313" s="347"/>
      <c r="H1313" s="347"/>
      <c r="I1313" s="347"/>
      <c r="J1313" s="347"/>
    </row>
    <row r="1314" s="198" customFormat="1" ht="18" customHeight="1" spans="1:10">
      <c r="A1314" s="236" t="s">
        <v>1143</v>
      </c>
      <c r="B1314" s="353"/>
      <c r="C1314" s="347"/>
      <c r="D1314" s="347"/>
      <c r="E1314" s="347"/>
      <c r="F1314" s="347"/>
      <c r="G1314" s="347"/>
      <c r="H1314" s="347"/>
      <c r="I1314" s="347"/>
      <c r="J1314" s="347"/>
    </row>
    <row r="1315" s="198" customFormat="1" ht="18" customHeight="1" spans="1:10">
      <c r="A1315" s="236" t="s">
        <v>1005</v>
      </c>
      <c r="B1315" s="353"/>
      <c r="C1315" s="347"/>
      <c r="D1315" s="347"/>
      <c r="E1315" s="347"/>
      <c r="F1315" s="347"/>
      <c r="G1315" s="347"/>
      <c r="H1315" s="347"/>
      <c r="I1315" s="347"/>
      <c r="J1315" s="347"/>
    </row>
    <row r="1316" s="198" customFormat="1" ht="18" customHeight="1" spans="1:10">
      <c r="A1316" s="238" t="s">
        <v>287</v>
      </c>
      <c r="B1316" s="353"/>
      <c r="C1316" s="347"/>
      <c r="D1316" s="347"/>
      <c r="E1316" s="347"/>
      <c r="F1316" s="347"/>
      <c r="G1316" s="347"/>
      <c r="H1316" s="347"/>
      <c r="I1316" s="347"/>
      <c r="J1316" s="347"/>
    </row>
    <row r="1317" s="198" customFormat="1" ht="18" customHeight="1" spans="1:10">
      <c r="A1317" s="236" t="s">
        <v>1144</v>
      </c>
      <c r="B1317" s="353"/>
      <c r="C1317" s="347"/>
      <c r="D1317" s="347"/>
      <c r="E1317" s="347"/>
      <c r="F1317" s="347"/>
      <c r="G1317" s="347"/>
      <c r="H1317" s="347"/>
      <c r="I1317" s="347"/>
      <c r="J1317" s="347"/>
    </row>
    <row r="1318" s="198" customFormat="1" ht="18" customHeight="1" spans="1:10">
      <c r="A1318" s="236" t="s">
        <v>1145</v>
      </c>
      <c r="B1318" s="353"/>
      <c r="C1318" s="347"/>
      <c r="D1318" s="347"/>
      <c r="E1318" s="347"/>
      <c r="F1318" s="347"/>
      <c r="G1318" s="347"/>
      <c r="H1318" s="347"/>
      <c r="I1318" s="347"/>
      <c r="J1318" s="347"/>
    </row>
    <row r="1319" s="198" customFormat="1" ht="18" customHeight="1" spans="1:10">
      <c r="A1319" s="236" t="s">
        <v>1146</v>
      </c>
      <c r="B1319" s="353"/>
      <c r="C1319" s="347"/>
      <c r="D1319" s="347"/>
      <c r="E1319" s="347"/>
      <c r="F1319" s="347"/>
      <c r="G1319" s="347"/>
      <c r="H1319" s="347"/>
      <c r="I1319" s="347"/>
      <c r="J1319" s="347"/>
    </row>
    <row r="1320" s="198" customFormat="1" ht="18" customHeight="1" spans="1:10">
      <c r="A1320" s="236" t="s">
        <v>1147</v>
      </c>
      <c r="B1320" s="353"/>
      <c r="C1320" s="347"/>
      <c r="D1320" s="347"/>
      <c r="E1320" s="347"/>
      <c r="F1320" s="347"/>
      <c r="G1320" s="347"/>
      <c r="H1320" s="347"/>
      <c r="I1320" s="347"/>
      <c r="J1320" s="347"/>
    </row>
    <row r="1321" s="198" customFormat="1" ht="18" customHeight="1" spans="1:10">
      <c r="A1321" s="238" t="s">
        <v>1148</v>
      </c>
      <c r="B1321" s="353"/>
      <c r="C1321" s="347"/>
      <c r="D1321" s="347"/>
      <c r="E1321" s="347"/>
      <c r="F1321" s="347"/>
      <c r="G1321" s="347"/>
      <c r="H1321" s="347"/>
      <c r="I1321" s="347"/>
      <c r="J1321" s="347"/>
    </row>
    <row r="1322" s="198" customFormat="1" ht="18" customHeight="1" spans="1:10">
      <c r="A1322" s="238" t="s">
        <v>1149</v>
      </c>
      <c r="B1322" s="353"/>
      <c r="C1322" s="347"/>
      <c r="D1322" s="347"/>
      <c r="E1322" s="347"/>
      <c r="F1322" s="347"/>
      <c r="G1322" s="347"/>
      <c r="H1322" s="347"/>
      <c r="I1322" s="347"/>
      <c r="J1322" s="347"/>
    </row>
    <row r="1323" s="198" customFormat="1" ht="18" customHeight="1" spans="1:10">
      <c r="A1323" s="238" t="s">
        <v>1150</v>
      </c>
      <c r="B1323" s="353"/>
      <c r="C1323" s="347"/>
      <c r="D1323" s="347"/>
      <c r="E1323" s="347"/>
      <c r="F1323" s="347"/>
      <c r="G1323" s="347"/>
      <c r="H1323" s="347"/>
      <c r="I1323" s="347"/>
      <c r="J1323" s="347"/>
    </row>
    <row r="1324" s="198" customFormat="1" ht="18" customHeight="1" spans="1:10">
      <c r="A1324" s="238" t="s">
        <v>1151</v>
      </c>
      <c r="B1324" s="353"/>
      <c r="C1324" s="347"/>
      <c r="D1324" s="347"/>
      <c r="E1324" s="347"/>
      <c r="F1324" s="347"/>
      <c r="G1324" s="347"/>
      <c r="H1324" s="347"/>
      <c r="I1324" s="347"/>
      <c r="J1324" s="347"/>
    </row>
    <row r="1325" s="198" customFormat="1" ht="18" customHeight="1" spans="1:10">
      <c r="A1325" s="236" t="s">
        <v>1152</v>
      </c>
      <c r="B1325" s="353"/>
      <c r="C1325" s="347"/>
      <c r="D1325" s="347"/>
      <c r="E1325" s="347"/>
      <c r="F1325" s="347"/>
      <c r="G1325" s="347"/>
      <c r="H1325" s="347"/>
      <c r="I1325" s="347"/>
      <c r="J1325" s="347"/>
    </row>
    <row r="1326" s="198" customFormat="1" ht="18" customHeight="1" spans="1:10">
      <c r="A1326" s="236" t="s">
        <v>1153</v>
      </c>
      <c r="B1326" s="353"/>
      <c r="C1326" s="347"/>
      <c r="D1326" s="347"/>
      <c r="E1326" s="347"/>
      <c r="F1326" s="347"/>
      <c r="G1326" s="347"/>
      <c r="H1326" s="347"/>
      <c r="I1326" s="347"/>
      <c r="J1326" s="347"/>
    </row>
    <row r="1327" s="198" customFormat="1" ht="18" customHeight="1" spans="1:10">
      <c r="A1327" s="236" t="s">
        <v>1154</v>
      </c>
      <c r="B1327" s="353"/>
      <c r="C1327" s="347"/>
      <c r="D1327" s="347"/>
      <c r="E1327" s="347"/>
      <c r="F1327" s="347"/>
      <c r="G1327" s="347"/>
      <c r="H1327" s="347"/>
      <c r="I1327" s="347"/>
      <c r="J1327" s="347"/>
    </row>
    <row r="1328" s="198" customFormat="1" ht="18" customHeight="1" spans="1:10">
      <c r="A1328" s="245" t="s">
        <v>1155</v>
      </c>
      <c r="B1328" s="353"/>
      <c r="C1328" s="347"/>
      <c r="D1328" s="347"/>
      <c r="E1328" s="347"/>
      <c r="F1328" s="347"/>
      <c r="G1328" s="347"/>
      <c r="H1328" s="347"/>
      <c r="I1328" s="347"/>
      <c r="J1328" s="347"/>
    </row>
    <row r="1329" s="198" customFormat="1" customHeight="1" spans="1:10">
      <c r="A1329" s="354" t="s">
        <v>1156</v>
      </c>
      <c r="B1329" s="354"/>
      <c r="C1329" s="347"/>
      <c r="D1329" s="347"/>
      <c r="E1329" s="347"/>
      <c r="F1329" s="347"/>
      <c r="G1329" s="347"/>
      <c r="H1329" s="347"/>
      <c r="I1329" s="347"/>
      <c r="J1329" s="347"/>
    </row>
  </sheetData>
  <autoFilter ref="A5:B1329">
    <extLst/>
  </autoFilter>
  <mergeCells count="4">
    <mergeCell ref="A1:B1"/>
    <mergeCell ref="A2:B2"/>
    <mergeCell ref="A4:B4"/>
    <mergeCell ref="A1329:B132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view="pageBreakPreview" zoomScaleNormal="100" topLeftCell="A12" workbookViewId="0">
      <selection activeCell="I14" sqref="I14"/>
    </sheetView>
  </sheetViews>
  <sheetFormatPr defaultColWidth="9" defaultRowHeight="13.5" outlineLevelCol="6"/>
  <cols>
    <col min="1" max="1" width="9.875" style="139" customWidth="1"/>
    <col min="2" max="2" width="14.75" style="139" customWidth="1"/>
    <col min="3" max="3" width="19.5" style="139" customWidth="1"/>
    <col min="4" max="4" width="16.125" style="139" customWidth="1"/>
    <col min="5" max="5" width="16.5" style="139" customWidth="1"/>
    <col min="6" max="16384" width="9" style="139"/>
  </cols>
  <sheetData>
    <row r="1" ht="18.75" spans="1:5">
      <c r="A1" s="126" t="s">
        <v>1157</v>
      </c>
      <c r="B1" s="126"/>
      <c r="C1" s="126"/>
      <c r="D1" s="126"/>
      <c r="E1" s="126"/>
    </row>
    <row r="2" ht="25.5" customHeight="1" spans="1:5">
      <c r="A2" s="127" t="s">
        <v>1158</v>
      </c>
      <c r="B2" s="127"/>
      <c r="C2" s="127"/>
      <c r="D2" s="127"/>
      <c r="E2" s="127"/>
    </row>
    <row r="3" ht="20.25" customHeight="1" spans="1:5">
      <c r="A3" s="128" t="s">
        <v>1159</v>
      </c>
      <c r="B3" s="128"/>
      <c r="C3" s="128"/>
      <c r="D3" s="128"/>
      <c r="E3" s="128"/>
    </row>
    <row r="4" ht="14.25" customHeight="1" spans="1:5">
      <c r="A4" s="141"/>
      <c r="B4" s="141"/>
      <c r="C4" s="141"/>
      <c r="D4" s="141"/>
      <c r="E4" s="130" t="s">
        <v>42</v>
      </c>
    </row>
    <row r="5" ht="27" customHeight="1" spans="1:5">
      <c r="A5" s="142" t="s">
        <v>1160</v>
      </c>
      <c r="B5" s="142"/>
      <c r="C5" s="142" t="s">
        <v>1161</v>
      </c>
      <c r="D5" s="143" t="s">
        <v>1162</v>
      </c>
      <c r="E5" s="143" t="s">
        <v>1163</v>
      </c>
    </row>
    <row r="6" s="138" customFormat="1" ht="24.95" customHeight="1" spans="1:5">
      <c r="A6" s="344" t="s">
        <v>1164</v>
      </c>
      <c r="B6" s="344"/>
      <c r="C6" s="102"/>
      <c r="D6" s="102"/>
      <c r="E6" s="102"/>
    </row>
    <row r="7" s="138" customFormat="1" ht="23.1" customHeight="1" spans="1:7">
      <c r="A7" s="345" t="s">
        <v>1165</v>
      </c>
      <c r="B7" s="345"/>
      <c r="C7" s="107"/>
      <c r="D7" s="107"/>
      <c r="E7" s="107"/>
      <c r="G7" s="149"/>
    </row>
    <row r="8" s="138" customFormat="1" ht="23.1" customHeight="1" spans="1:5">
      <c r="A8" s="345" t="s">
        <v>1166</v>
      </c>
      <c r="B8" s="345"/>
      <c r="C8" s="107"/>
      <c r="D8" s="107"/>
      <c r="E8" s="107"/>
    </row>
    <row r="9" ht="23.1" customHeight="1" spans="1:5">
      <c r="A9" s="345" t="s">
        <v>1167</v>
      </c>
      <c r="B9" s="345"/>
      <c r="C9" s="107"/>
      <c r="D9" s="107"/>
      <c r="E9" s="107"/>
    </row>
    <row r="10" s="138" customFormat="1" ht="23.1" customHeight="1" spans="1:5">
      <c r="A10" s="345" t="s">
        <v>1168</v>
      </c>
      <c r="B10" s="345"/>
      <c r="C10" s="107"/>
      <c r="D10" s="107"/>
      <c r="E10" s="107"/>
    </row>
    <row r="11" ht="23.1" customHeight="1" spans="1:5">
      <c r="A11" s="345" t="s">
        <v>1169</v>
      </c>
      <c r="B11" s="345"/>
      <c r="C11" s="107"/>
      <c r="D11" s="107"/>
      <c r="E11" s="107"/>
    </row>
    <row r="12" ht="23.1" customHeight="1" spans="1:5">
      <c r="A12" s="345" t="s">
        <v>1170</v>
      </c>
      <c r="B12" s="345"/>
      <c r="C12" s="107"/>
      <c r="D12" s="107"/>
      <c r="E12" s="107"/>
    </row>
    <row r="13" ht="23.1" customHeight="1" spans="1:5">
      <c r="A13" s="345" t="s">
        <v>1171</v>
      </c>
      <c r="B13" s="345"/>
      <c r="C13" s="107"/>
      <c r="D13" s="107"/>
      <c r="E13" s="107"/>
    </row>
    <row r="14" ht="23.1" customHeight="1" spans="1:5">
      <c r="A14" s="345" t="s">
        <v>1172</v>
      </c>
      <c r="B14" s="345"/>
      <c r="C14" s="107"/>
      <c r="D14" s="107"/>
      <c r="E14" s="107"/>
    </row>
    <row r="15" ht="23.1" customHeight="1" spans="1:5">
      <c r="A15" s="345" t="s">
        <v>1173</v>
      </c>
      <c r="B15" s="345"/>
      <c r="C15" s="107"/>
      <c r="D15" s="107"/>
      <c r="E15" s="107"/>
    </row>
    <row r="16" ht="23.1" customHeight="1" spans="1:5">
      <c r="A16" s="345" t="s">
        <v>1174</v>
      </c>
      <c r="B16" s="345"/>
      <c r="C16" s="107"/>
      <c r="D16" s="107"/>
      <c r="E16" s="107"/>
    </row>
    <row r="17" ht="23.1" customHeight="1" spans="1:5">
      <c r="A17" s="345" t="s">
        <v>1175</v>
      </c>
      <c r="B17" s="345"/>
      <c r="C17" s="107"/>
      <c r="D17" s="107"/>
      <c r="E17" s="107"/>
    </row>
    <row r="18" s="138" customFormat="1" ht="23.1" customHeight="1" spans="1:5">
      <c r="A18" s="345" t="s">
        <v>1176</v>
      </c>
      <c r="B18" s="345"/>
      <c r="C18" s="107"/>
      <c r="D18" s="107"/>
      <c r="E18" s="107"/>
    </row>
    <row r="19" s="138" customFormat="1" ht="23.1" customHeight="1" spans="1:5">
      <c r="A19" s="345" t="s">
        <v>1177</v>
      </c>
      <c r="B19" s="345"/>
      <c r="C19" s="107"/>
      <c r="D19" s="107"/>
      <c r="E19" s="107"/>
    </row>
    <row r="20" s="138" customFormat="1" ht="23.1" customHeight="1" spans="1:5">
      <c r="A20" s="345" t="s">
        <v>1178</v>
      </c>
      <c r="B20" s="345"/>
      <c r="C20" s="107"/>
      <c r="D20" s="107"/>
      <c r="E20" s="107"/>
    </row>
    <row r="21" s="138" customFormat="1" ht="23.1" customHeight="1" spans="1:5">
      <c r="A21" s="345" t="s">
        <v>1179</v>
      </c>
      <c r="B21" s="345"/>
      <c r="C21" s="107"/>
      <c r="D21" s="107"/>
      <c r="E21" s="107"/>
    </row>
    <row r="22" s="138" customFormat="1" ht="23.1" customHeight="1" spans="1:5">
      <c r="A22" s="345" t="s">
        <v>1180</v>
      </c>
      <c r="B22" s="345"/>
      <c r="C22" s="107"/>
      <c r="D22" s="107"/>
      <c r="E22" s="107"/>
    </row>
    <row r="23" s="138" customFormat="1" ht="23.1" customHeight="1" spans="1:5">
      <c r="A23" s="345" t="s">
        <v>1181</v>
      </c>
      <c r="B23" s="345"/>
      <c r="C23" s="107"/>
      <c r="D23" s="107"/>
      <c r="E23" s="107"/>
    </row>
    <row r="24" s="138" customFormat="1" ht="23.1" customHeight="1" spans="1:5">
      <c r="A24" s="345" t="s">
        <v>1182</v>
      </c>
      <c r="B24" s="345"/>
      <c r="C24" s="107"/>
      <c r="D24" s="107"/>
      <c r="E24" s="107"/>
    </row>
    <row r="25" s="138" customFormat="1" ht="23.1" customHeight="1" spans="1:5">
      <c r="A25" s="345" t="s">
        <v>1183</v>
      </c>
      <c r="B25" s="345"/>
      <c r="C25" s="107"/>
      <c r="D25" s="107"/>
      <c r="E25" s="107"/>
    </row>
    <row r="26" s="138" customFormat="1" ht="23.1" customHeight="1" spans="1:5">
      <c r="A26" s="345" t="s">
        <v>1184</v>
      </c>
      <c r="B26" s="345"/>
      <c r="C26" s="107"/>
      <c r="D26" s="107"/>
      <c r="E26" s="107"/>
    </row>
    <row r="27" s="138" customFormat="1" ht="23.1" customHeight="1" spans="1:5">
      <c r="A27" s="345" t="s">
        <v>1185</v>
      </c>
      <c r="B27" s="345"/>
      <c r="C27" s="107"/>
      <c r="D27" s="107"/>
      <c r="E27" s="107"/>
    </row>
    <row r="28" s="138" customFormat="1" ht="23.1" customHeight="1" spans="1:5">
      <c r="A28" s="345" t="s">
        <v>1186</v>
      </c>
      <c r="B28" s="345"/>
      <c r="C28" s="107"/>
      <c r="D28" s="107"/>
      <c r="E28" s="107"/>
    </row>
    <row r="29" s="138" customFormat="1" ht="23.1" customHeight="1" spans="1:5">
      <c r="A29" s="345" t="s">
        <v>1187</v>
      </c>
      <c r="B29" s="345"/>
      <c r="C29" s="107"/>
      <c r="D29" s="107"/>
      <c r="E29" s="107"/>
    </row>
    <row r="30" s="138" customFormat="1" ht="23.1" customHeight="1" spans="1:5">
      <c r="A30" s="345" t="s">
        <v>1188</v>
      </c>
      <c r="B30" s="345"/>
      <c r="C30" s="107"/>
      <c r="D30" s="107"/>
      <c r="E30" s="107"/>
    </row>
    <row r="31" s="138" customFormat="1" ht="23.1" customHeight="1" spans="1:5">
      <c r="A31" s="345" t="s">
        <v>1189</v>
      </c>
      <c r="B31" s="345"/>
      <c r="C31" s="107"/>
      <c r="D31" s="107"/>
      <c r="E31" s="107"/>
    </row>
    <row r="32" s="138" customFormat="1" ht="23.1" customHeight="1" spans="1:5">
      <c r="A32" s="345" t="s">
        <v>1190</v>
      </c>
      <c r="B32" s="345"/>
      <c r="C32" s="107"/>
      <c r="D32" s="107"/>
      <c r="E32" s="107"/>
    </row>
    <row r="33" s="138" customFormat="1" ht="23.1" customHeight="1" spans="1:5">
      <c r="A33" s="345" t="s">
        <v>1191</v>
      </c>
      <c r="B33" s="345"/>
      <c r="C33" s="107"/>
      <c r="D33" s="107"/>
      <c r="E33" s="107"/>
    </row>
  </sheetData>
  <mergeCells count="32">
    <mergeCell ref="A1:E1"/>
    <mergeCell ref="A2:E2"/>
    <mergeCell ref="A3:E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17"/>
  <sheetViews>
    <sheetView showZeros="0" workbookViewId="0">
      <selection activeCell="D7" sqref="D7"/>
    </sheetView>
  </sheetViews>
  <sheetFormatPr defaultColWidth="10" defaultRowHeight="13.5" outlineLevelCol="6"/>
  <cols>
    <col min="1" max="1" width="56.625" style="124" customWidth="1"/>
    <col min="2" max="2" width="20.875" style="125" customWidth="1"/>
    <col min="3" max="16384" width="10" style="125"/>
  </cols>
  <sheetData>
    <row r="1" ht="18.75" spans="1:2">
      <c r="A1" s="126" t="s">
        <v>1192</v>
      </c>
      <c r="B1" s="126"/>
    </row>
    <row r="2" ht="24" spans="1:2">
      <c r="A2" s="127" t="s">
        <v>1158</v>
      </c>
      <c r="B2" s="127"/>
    </row>
    <row r="3" spans="1:2">
      <c r="A3" s="128" t="s">
        <v>1193</v>
      </c>
      <c r="B3" s="128"/>
    </row>
    <row r="4" ht="20.25" customHeight="1" spans="1:2">
      <c r="A4" s="129"/>
      <c r="B4" s="130" t="s">
        <v>42</v>
      </c>
    </row>
    <row r="5" ht="24" customHeight="1" spans="1:2">
      <c r="A5" s="142" t="s">
        <v>1194</v>
      </c>
      <c r="B5" s="143" t="s">
        <v>46</v>
      </c>
    </row>
    <row r="6" ht="24" customHeight="1" spans="1:2">
      <c r="A6" s="342" t="s">
        <v>1164</v>
      </c>
      <c r="B6" s="102"/>
    </row>
    <row r="7" ht="24" customHeight="1" spans="1:2">
      <c r="A7" s="342" t="s">
        <v>1195</v>
      </c>
      <c r="B7" s="102"/>
    </row>
    <row r="8" ht="24" customHeight="1" spans="1:7">
      <c r="A8" s="192" t="s">
        <v>1196</v>
      </c>
      <c r="B8" s="107"/>
      <c r="G8" s="136"/>
    </row>
    <row r="9" ht="24" customHeight="1" spans="1:2">
      <c r="A9" s="192" t="s">
        <v>1197</v>
      </c>
      <c r="B9" s="107"/>
    </row>
    <row r="10" ht="24" customHeight="1" spans="1:2">
      <c r="A10" s="192" t="s">
        <v>1198</v>
      </c>
      <c r="B10" s="107"/>
    </row>
    <row r="11" ht="24" customHeight="1" spans="1:2">
      <c r="A11" s="192" t="s">
        <v>1199</v>
      </c>
      <c r="B11" s="107"/>
    </row>
    <row r="12" ht="24" customHeight="1" spans="1:2">
      <c r="A12" s="342" t="s">
        <v>1200</v>
      </c>
      <c r="B12" s="102"/>
    </row>
    <row r="13" ht="24" customHeight="1" spans="1:2">
      <c r="A13" s="192" t="s">
        <v>1201</v>
      </c>
      <c r="B13" s="107"/>
    </row>
    <row r="14" ht="24" customHeight="1" spans="1:2">
      <c r="A14" s="192" t="s">
        <v>1202</v>
      </c>
      <c r="B14" s="107"/>
    </row>
    <row r="15" ht="24" customHeight="1" spans="1:2">
      <c r="A15" s="343" t="s">
        <v>1203</v>
      </c>
      <c r="B15" s="107"/>
    </row>
    <row r="16" ht="24" customHeight="1" spans="1:2">
      <c r="A16" s="343" t="s">
        <v>1204</v>
      </c>
      <c r="B16" s="107"/>
    </row>
    <row r="17" ht="24" customHeight="1" spans="1:2">
      <c r="A17" s="343" t="s">
        <v>1205</v>
      </c>
      <c r="B17" s="107"/>
    </row>
    <row r="18" ht="24" customHeight="1" spans="1:2">
      <c r="A18" s="343" t="s">
        <v>1206</v>
      </c>
      <c r="B18" s="107"/>
    </row>
    <row r="19" ht="24" customHeight="1" spans="1:2">
      <c r="A19" s="343" t="s">
        <v>1207</v>
      </c>
      <c r="B19" s="107"/>
    </row>
    <row r="20" ht="24" customHeight="1" spans="1:2">
      <c r="A20" s="343" t="s">
        <v>1208</v>
      </c>
      <c r="B20" s="107"/>
    </row>
    <row r="21" ht="24" customHeight="1" spans="1:2">
      <c r="A21" s="343" t="s">
        <v>1209</v>
      </c>
      <c r="B21" s="107"/>
    </row>
    <row r="22" ht="24" customHeight="1" spans="1:2">
      <c r="A22" s="343" t="s">
        <v>1210</v>
      </c>
      <c r="B22" s="107"/>
    </row>
    <row r="23" ht="24" customHeight="1" spans="1:2">
      <c r="A23" s="343" t="s">
        <v>1211</v>
      </c>
      <c r="B23" s="107"/>
    </row>
    <row r="24" ht="24" customHeight="1" spans="1:2">
      <c r="A24" s="343" t="s">
        <v>1212</v>
      </c>
      <c r="B24" s="107"/>
    </row>
    <row r="25" ht="24" customHeight="1" spans="1:2">
      <c r="A25" s="343" t="s">
        <v>1213</v>
      </c>
      <c r="B25" s="107"/>
    </row>
    <row r="26" ht="24" customHeight="1" spans="1:2">
      <c r="A26" s="343" t="s">
        <v>1214</v>
      </c>
      <c r="B26" s="107"/>
    </row>
    <row r="27" ht="49.5" customHeight="1" spans="1:2">
      <c r="A27" s="137" t="s">
        <v>1215</v>
      </c>
      <c r="B27" s="137"/>
    </row>
    <row r="28" ht="20.1" customHeight="1"/>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ht="20.1" customHeight="1" spans="1:1">
      <c r="A40" s="125"/>
    </row>
    <row r="41" ht="20.1" customHeight="1" spans="1:1">
      <c r="A41" s="125"/>
    </row>
    <row r="42" ht="20.1" customHeight="1" spans="1:1">
      <c r="A42" s="125"/>
    </row>
    <row r="43" ht="20.1" customHeight="1" spans="1:1">
      <c r="A43" s="125"/>
    </row>
    <row r="44" ht="20.1" customHeight="1" spans="1:1">
      <c r="A44" s="125"/>
    </row>
    <row r="45" ht="20.1" customHeight="1" spans="1:1">
      <c r="A45" s="125"/>
    </row>
    <row r="46" ht="20.1" customHeight="1" spans="1:1">
      <c r="A46" s="125"/>
    </row>
    <row r="47" ht="20.1" customHeight="1" spans="1:1">
      <c r="A47" s="125"/>
    </row>
    <row r="48" ht="20.1" customHeight="1" spans="1:1">
      <c r="A48" s="125"/>
    </row>
    <row r="49" ht="20.1" customHeight="1"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row r="108" spans="1:1">
      <c r="A108" s="125"/>
    </row>
    <row r="109" spans="1:1">
      <c r="A109" s="125"/>
    </row>
    <row r="110" spans="1:1">
      <c r="A110" s="125"/>
    </row>
    <row r="111" spans="1:1">
      <c r="A111" s="125"/>
    </row>
    <row r="112" spans="1:1">
      <c r="A112" s="125"/>
    </row>
    <row r="113" spans="1:1">
      <c r="A113" s="125"/>
    </row>
    <row r="114" spans="1:1">
      <c r="A114" s="125"/>
    </row>
    <row r="115" spans="1:1">
      <c r="A115" s="125"/>
    </row>
    <row r="116" spans="1:1">
      <c r="A116" s="125"/>
    </row>
    <row r="117" spans="1:1">
      <c r="A117" s="125"/>
    </row>
  </sheetData>
  <mergeCells count="4">
    <mergeCell ref="A1:B1"/>
    <mergeCell ref="A2:B2"/>
    <mergeCell ref="A3:B3"/>
    <mergeCell ref="A27:B2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58"/>
  <sheetViews>
    <sheetView showZeros="0" view="pageBreakPreview" zoomScaleNormal="100" workbookViewId="0">
      <selection activeCell="D6" sqref="D6:D20"/>
    </sheetView>
  </sheetViews>
  <sheetFormatPr defaultColWidth="9" defaultRowHeight="14.25"/>
  <cols>
    <col min="1" max="1" width="30.75" style="318" customWidth="1"/>
    <col min="2" max="2" width="9.625" style="319" customWidth="1"/>
    <col min="3" max="3" width="9.875" style="319" customWidth="1"/>
    <col min="4" max="4" width="10" style="319" customWidth="1"/>
    <col min="5" max="5" width="9.75" style="319" customWidth="1"/>
    <col min="6" max="6" width="9.875" style="319" customWidth="1"/>
    <col min="7" max="7" width="27.5" style="320" customWidth="1"/>
    <col min="8" max="8" width="9.5" style="319" customWidth="1"/>
    <col min="9" max="9" width="9.375" style="319" customWidth="1"/>
    <col min="10" max="10" width="9.125" style="319" customWidth="1"/>
    <col min="11" max="11" width="10.375" style="319" customWidth="1"/>
    <col min="12" max="12" width="9.75" style="319" customWidth="1"/>
    <col min="13" max="16384" width="9" style="321"/>
  </cols>
  <sheetData>
    <row r="1" ht="18" customHeight="1" spans="1:13">
      <c r="A1" s="46" t="s">
        <v>1216</v>
      </c>
      <c r="B1" s="46"/>
      <c r="C1" s="46"/>
      <c r="D1" s="46"/>
      <c r="E1" s="46"/>
      <c r="F1" s="46"/>
      <c r="G1" s="46"/>
      <c r="H1" s="46"/>
      <c r="I1" s="46"/>
      <c r="J1" s="46"/>
      <c r="K1" s="46"/>
      <c r="L1" s="46"/>
      <c r="M1"/>
    </row>
    <row r="2" ht="30" customHeight="1" spans="1:13">
      <c r="A2" s="67" t="s">
        <v>1217</v>
      </c>
      <c r="B2" s="67"/>
      <c r="C2" s="67"/>
      <c r="D2" s="67"/>
      <c r="E2" s="67"/>
      <c r="F2" s="67"/>
      <c r="G2" s="67"/>
      <c r="H2" s="67"/>
      <c r="I2" s="67"/>
      <c r="J2" s="67"/>
      <c r="K2" s="67"/>
      <c r="L2" s="67"/>
      <c r="M2"/>
    </row>
    <row r="3" ht="18.95" customHeight="1" spans="1:13">
      <c r="A3" s="322" t="s">
        <v>57</v>
      </c>
      <c r="B3" s="322"/>
      <c r="C3" s="322"/>
      <c r="D3" s="322"/>
      <c r="E3" s="322"/>
      <c r="F3" s="322"/>
      <c r="G3" s="322"/>
      <c r="H3" s="322"/>
      <c r="I3" s="322"/>
      <c r="J3" s="322">
        <f>D5-J5</f>
        <v>0</v>
      </c>
      <c r="K3" s="322"/>
      <c r="L3" s="341" t="s">
        <v>42</v>
      </c>
      <c r="M3"/>
    </row>
    <row r="4" ht="45.95" customHeight="1" spans="1:13">
      <c r="A4" s="155" t="s">
        <v>1218</v>
      </c>
      <c r="B4" s="73" t="s">
        <v>44</v>
      </c>
      <c r="C4" s="73" t="s">
        <v>45</v>
      </c>
      <c r="D4" s="73" t="s">
        <v>46</v>
      </c>
      <c r="E4" s="73" t="s">
        <v>47</v>
      </c>
      <c r="F4" s="271" t="s">
        <v>48</v>
      </c>
      <c r="G4" s="155" t="s">
        <v>129</v>
      </c>
      <c r="H4" s="73" t="s">
        <v>44</v>
      </c>
      <c r="I4" s="73" t="s">
        <v>45</v>
      </c>
      <c r="J4" s="73" t="s">
        <v>46</v>
      </c>
      <c r="K4" s="73" t="s">
        <v>1219</v>
      </c>
      <c r="L4" s="271" t="s">
        <v>48</v>
      </c>
      <c r="M4"/>
    </row>
    <row r="5" ht="21" customHeight="1" spans="1:13">
      <c r="A5" s="155" t="s">
        <v>50</v>
      </c>
      <c r="B5" s="102">
        <v>2717</v>
      </c>
      <c r="C5" s="102">
        <v>2717</v>
      </c>
      <c r="D5" s="102">
        <v>6927</v>
      </c>
      <c r="E5" s="323">
        <v>2.5495031284505</v>
      </c>
      <c r="F5" s="323">
        <v>1.4225</v>
      </c>
      <c r="G5" s="155" t="s">
        <v>50</v>
      </c>
      <c r="H5" s="102">
        <v>2717</v>
      </c>
      <c r="I5" s="102">
        <v>2717</v>
      </c>
      <c r="J5" s="102">
        <v>6927</v>
      </c>
      <c r="K5" s="323">
        <v>2.5495031284505</v>
      </c>
      <c r="L5" s="323">
        <v>1.4225</v>
      </c>
      <c r="M5"/>
    </row>
    <row r="6" ht="24.95" customHeight="1" spans="1:13">
      <c r="A6" s="324" t="s">
        <v>51</v>
      </c>
      <c r="B6" s="102"/>
      <c r="C6" s="102"/>
      <c r="D6" s="102">
        <v>43</v>
      </c>
      <c r="E6" s="325"/>
      <c r="F6" s="326">
        <v>0</v>
      </c>
      <c r="G6" s="324" t="s">
        <v>52</v>
      </c>
      <c r="H6" s="102">
        <v>2717</v>
      </c>
      <c r="I6" s="102">
        <v>2717</v>
      </c>
      <c r="J6" s="102">
        <v>1232</v>
      </c>
      <c r="K6" s="323">
        <v>0.453441295546559</v>
      </c>
      <c r="L6" s="323">
        <v>0</v>
      </c>
      <c r="M6"/>
    </row>
    <row r="7" ht="24.95" customHeight="1" spans="1:13">
      <c r="A7" s="327" t="s">
        <v>1220</v>
      </c>
      <c r="B7" s="107"/>
      <c r="C7" s="107"/>
      <c r="D7" s="107"/>
      <c r="E7" s="328"/>
      <c r="F7" s="329">
        <v>0</v>
      </c>
      <c r="G7" s="330" t="s">
        <v>1221</v>
      </c>
      <c r="H7" s="331"/>
      <c r="I7" s="331"/>
      <c r="J7" s="331"/>
      <c r="K7" s="323"/>
      <c r="L7" s="323">
        <v>0</v>
      </c>
      <c r="M7"/>
    </row>
    <row r="8" ht="24.95" customHeight="1" spans="1:13">
      <c r="A8" s="330" t="s">
        <v>1222</v>
      </c>
      <c r="B8" s="107"/>
      <c r="C8" s="107"/>
      <c r="D8" s="107"/>
      <c r="E8" s="328"/>
      <c r="F8" s="329">
        <v>0</v>
      </c>
      <c r="G8" s="330" t="s">
        <v>1223</v>
      </c>
      <c r="H8" s="107"/>
      <c r="I8" s="107"/>
      <c r="J8" s="107"/>
      <c r="K8" s="323"/>
      <c r="L8" s="323">
        <v>0</v>
      </c>
      <c r="M8"/>
    </row>
    <row r="9" ht="24.95" customHeight="1" spans="1:13">
      <c r="A9" s="330" t="s">
        <v>1224</v>
      </c>
      <c r="B9" s="107"/>
      <c r="C9" s="107"/>
      <c r="D9" s="107"/>
      <c r="E9" s="328"/>
      <c r="F9" s="329">
        <v>0</v>
      </c>
      <c r="G9" s="330" t="s">
        <v>1225</v>
      </c>
      <c r="H9" s="107">
        <v>8</v>
      </c>
      <c r="I9" s="107">
        <v>8</v>
      </c>
      <c r="J9" s="107"/>
      <c r="K9" s="323">
        <v>0</v>
      </c>
      <c r="L9" s="323">
        <v>1.2754</v>
      </c>
      <c r="M9"/>
    </row>
    <row r="10" ht="24.95" customHeight="1" spans="1:13">
      <c r="A10" s="330" t="s">
        <v>1226</v>
      </c>
      <c r="B10" s="107"/>
      <c r="C10" s="107"/>
      <c r="D10" s="107"/>
      <c r="E10" s="328"/>
      <c r="F10" s="329">
        <v>0</v>
      </c>
      <c r="G10" s="330" t="s">
        <v>1227</v>
      </c>
      <c r="H10" s="107">
        <v>2709</v>
      </c>
      <c r="I10" s="107">
        <v>2709</v>
      </c>
      <c r="J10" s="107">
        <v>1232</v>
      </c>
      <c r="K10" s="335">
        <v>0.454780361757106</v>
      </c>
      <c r="L10" s="335">
        <v>2.1501</v>
      </c>
      <c r="M10"/>
    </row>
    <row r="11" ht="24.95" customHeight="1" spans="1:13">
      <c r="A11" s="330" t="s">
        <v>1228</v>
      </c>
      <c r="B11" s="107"/>
      <c r="C11" s="107"/>
      <c r="D11" s="107"/>
      <c r="E11" s="332"/>
      <c r="F11" s="333">
        <v>0</v>
      </c>
      <c r="G11" s="330" t="s">
        <v>1229</v>
      </c>
      <c r="H11" s="107"/>
      <c r="I11" s="107"/>
      <c r="J11" s="107"/>
      <c r="K11" s="323"/>
      <c r="L11" s="323">
        <v>0</v>
      </c>
      <c r="M11"/>
    </row>
    <row r="12" ht="24.95" customHeight="1" spans="1:13">
      <c r="A12" s="330" t="s">
        <v>1230</v>
      </c>
      <c r="B12" s="107"/>
      <c r="C12" s="107"/>
      <c r="D12" s="107"/>
      <c r="E12" s="328"/>
      <c r="F12" s="333">
        <v>0</v>
      </c>
      <c r="G12" s="330" t="s">
        <v>1231</v>
      </c>
      <c r="H12" s="107"/>
      <c r="I12" s="107"/>
      <c r="J12" s="107"/>
      <c r="K12" s="323"/>
      <c r="L12" s="323">
        <v>0</v>
      </c>
      <c r="M12"/>
    </row>
    <row r="13" ht="24.95" customHeight="1" spans="1:13">
      <c r="A13" s="330" t="s">
        <v>1232</v>
      </c>
      <c r="B13" s="107"/>
      <c r="C13" s="107"/>
      <c r="D13" s="107"/>
      <c r="E13" s="332"/>
      <c r="F13" s="333">
        <v>0</v>
      </c>
      <c r="G13" s="330" t="s">
        <v>1233</v>
      </c>
      <c r="H13" s="107"/>
      <c r="I13" s="107"/>
      <c r="J13" s="107"/>
      <c r="K13" s="323"/>
      <c r="L13" s="323">
        <v>0</v>
      </c>
      <c r="M13"/>
    </row>
    <row r="14" ht="24.95" customHeight="1" spans="1:13">
      <c r="A14" s="330" t="s">
        <v>1234</v>
      </c>
      <c r="B14" s="107"/>
      <c r="C14" s="107"/>
      <c r="D14" s="107"/>
      <c r="E14" s="328"/>
      <c r="F14" s="329">
        <v>0</v>
      </c>
      <c r="G14" s="330" t="s">
        <v>1235</v>
      </c>
      <c r="H14" s="107"/>
      <c r="I14" s="107"/>
      <c r="J14" s="107"/>
      <c r="K14" s="323"/>
      <c r="L14" s="323">
        <v>0</v>
      </c>
      <c r="M14"/>
    </row>
    <row r="15" ht="24.95" customHeight="1" spans="1:13">
      <c r="A15" s="330" t="s">
        <v>1236</v>
      </c>
      <c r="B15" s="107"/>
      <c r="C15" s="107"/>
      <c r="D15" s="107"/>
      <c r="E15" s="328"/>
      <c r="F15" s="329">
        <v>0</v>
      </c>
      <c r="G15" s="330"/>
      <c r="H15" s="78"/>
      <c r="I15" s="331"/>
      <c r="J15" s="331"/>
      <c r="K15" s="323"/>
      <c r="L15" s="323">
        <v>0</v>
      </c>
      <c r="M15"/>
    </row>
    <row r="16" ht="24.95" customHeight="1" spans="1:13">
      <c r="A16" s="330" t="s">
        <v>1237</v>
      </c>
      <c r="B16" s="107"/>
      <c r="C16" s="107"/>
      <c r="D16" s="107"/>
      <c r="E16" s="328"/>
      <c r="F16" s="329">
        <v>0</v>
      </c>
      <c r="G16" s="330"/>
      <c r="H16" s="78"/>
      <c r="I16" s="331"/>
      <c r="J16" s="331"/>
      <c r="K16" s="323"/>
      <c r="L16" s="323"/>
      <c r="M16"/>
    </row>
    <row r="17" ht="24.95" customHeight="1" spans="1:13">
      <c r="A17" s="293" t="s">
        <v>1238</v>
      </c>
      <c r="B17" s="107"/>
      <c r="C17" s="107"/>
      <c r="D17" s="107"/>
      <c r="E17" s="328"/>
      <c r="F17" s="329">
        <v>0</v>
      </c>
      <c r="G17" s="330"/>
      <c r="H17" s="78"/>
      <c r="I17" s="331"/>
      <c r="J17" s="331"/>
      <c r="K17" s="323"/>
      <c r="L17" s="323"/>
      <c r="M17"/>
    </row>
    <row r="18" ht="24.95" customHeight="1" spans="1:13">
      <c r="A18" s="293" t="s">
        <v>1239</v>
      </c>
      <c r="B18" s="107"/>
      <c r="C18" s="107"/>
      <c r="D18" s="107"/>
      <c r="E18" s="328"/>
      <c r="F18" s="329">
        <v>0</v>
      </c>
      <c r="G18" s="330"/>
      <c r="H18" s="78"/>
      <c r="I18" s="331"/>
      <c r="J18" s="331"/>
      <c r="K18" s="323"/>
      <c r="L18" s="323"/>
      <c r="M18"/>
    </row>
    <row r="19" ht="24.95" customHeight="1" spans="1:12">
      <c r="A19" s="293" t="s">
        <v>1240</v>
      </c>
      <c r="B19" s="107"/>
      <c r="C19" s="107"/>
      <c r="D19" s="107"/>
      <c r="E19" s="332"/>
      <c r="F19" s="333">
        <v>0</v>
      </c>
      <c r="G19" s="330"/>
      <c r="H19" s="334"/>
      <c r="I19" s="334"/>
      <c r="J19" s="334"/>
      <c r="K19" s="323"/>
      <c r="L19" s="323"/>
    </row>
    <row r="20" ht="24.95" customHeight="1" spans="1:12">
      <c r="A20" s="324" t="s">
        <v>103</v>
      </c>
      <c r="B20" s="102">
        <v>2717</v>
      </c>
      <c r="C20" s="102">
        <v>2717</v>
      </c>
      <c r="D20" s="102">
        <v>6884</v>
      </c>
      <c r="E20" s="323">
        <v>2.53367684946632</v>
      </c>
      <c r="F20" s="323">
        <v>1.4225</v>
      </c>
      <c r="G20" s="324" t="s">
        <v>104</v>
      </c>
      <c r="H20" s="102"/>
      <c r="I20" s="102"/>
      <c r="J20" s="102">
        <v>5695</v>
      </c>
      <c r="K20" s="323"/>
      <c r="L20" s="323">
        <v>0.6068</v>
      </c>
    </row>
    <row r="21" ht="24.95" customHeight="1" spans="1:12">
      <c r="A21" s="293" t="s">
        <v>105</v>
      </c>
      <c r="B21" s="107"/>
      <c r="C21" s="107"/>
      <c r="D21" s="107">
        <v>4166</v>
      </c>
      <c r="E21" s="335"/>
      <c r="F21" s="335">
        <v>0.9824</v>
      </c>
      <c r="G21" s="106" t="s">
        <v>106</v>
      </c>
      <c r="H21" s="107"/>
      <c r="I21" s="107"/>
      <c r="J21" s="107">
        <v>74</v>
      </c>
      <c r="K21" s="323"/>
      <c r="L21" s="323"/>
    </row>
    <row r="22" ht="24.95" customHeight="1" spans="1:12">
      <c r="A22" s="293" t="s">
        <v>107</v>
      </c>
      <c r="B22" s="107"/>
      <c r="C22" s="107"/>
      <c r="D22" s="107"/>
      <c r="E22" s="323"/>
      <c r="F22" s="335"/>
      <c r="G22" s="106" t="s">
        <v>108</v>
      </c>
      <c r="H22" s="107"/>
      <c r="I22" s="107"/>
      <c r="J22" s="107"/>
      <c r="K22" s="323"/>
      <c r="L22" s="323"/>
    </row>
    <row r="23" ht="24.95" customHeight="1" spans="1:12">
      <c r="A23" s="183" t="s">
        <v>1241</v>
      </c>
      <c r="B23" s="107"/>
      <c r="C23" s="107"/>
      <c r="D23" s="107"/>
      <c r="E23" s="323"/>
      <c r="F23" s="335"/>
      <c r="G23" s="293" t="s">
        <v>1242</v>
      </c>
      <c r="H23" s="107"/>
      <c r="I23" s="107"/>
      <c r="J23" s="107">
        <v>43</v>
      </c>
      <c r="K23" s="323"/>
      <c r="L23" s="323"/>
    </row>
    <row r="24" ht="24.95" customHeight="1" spans="1:12">
      <c r="A24" s="183" t="s">
        <v>115</v>
      </c>
      <c r="B24" s="107"/>
      <c r="C24" s="107"/>
      <c r="D24" s="107"/>
      <c r="E24" s="323"/>
      <c r="F24" s="335"/>
      <c r="G24" s="183" t="s">
        <v>1243</v>
      </c>
      <c r="H24" s="107"/>
      <c r="I24" s="107"/>
      <c r="J24" s="107"/>
      <c r="K24" s="323"/>
      <c r="L24" s="323"/>
    </row>
    <row r="25" ht="24.95" customHeight="1" spans="1:12">
      <c r="A25" s="183" t="s">
        <v>117</v>
      </c>
      <c r="B25" s="107"/>
      <c r="C25" s="107"/>
      <c r="D25" s="107"/>
      <c r="E25" s="323"/>
      <c r="F25" s="335"/>
      <c r="G25" s="183" t="s">
        <v>1244</v>
      </c>
      <c r="H25" s="107"/>
      <c r="I25" s="107"/>
      <c r="J25" s="107"/>
      <c r="K25" s="323"/>
      <c r="L25" s="323"/>
    </row>
    <row r="26" ht="24.95" customHeight="1" spans="1:12">
      <c r="A26" s="293" t="s">
        <v>1245</v>
      </c>
      <c r="B26" s="107">
        <v>2717</v>
      </c>
      <c r="C26" s="107">
        <v>2717</v>
      </c>
      <c r="D26" s="107">
        <v>2718</v>
      </c>
      <c r="E26" s="335">
        <v>1.00036805299963</v>
      </c>
      <c r="F26" s="335"/>
      <c r="G26" s="183" t="s">
        <v>118</v>
      </c>
      <c r="H26" s="107"/>
      <c r="I26" s="107"/>
      <c r="J26" s="107"/>
      <c r="K26" s="323"/>
      <c r="L26" s="323"/>
    </row>
    <row r="27" ht="24.95" customHeight="1" spans="1:12">
      <c r="A27" s="293"/>
      <c r="B27" s="107"/>
      <c r="C27" s="107"/>
      <c r="D27" s="107"/>
      <c r="E27" s="336"/>
      <c r="F27" s="337"/>
      <c r="G27" s="338" t="s">
        <v>120</v>
      </c>
      <c r="H27" s="107"/>
      <c r="I27" s="107"/>
      <c r="J27" s="107"/>
      <c r="K27" s="323"/>
      <c r="L27" s="323"/>
    </row>
    <row r="28" ht="24.95" customHeight="1" spans="1:12">
      <c r="A28" s="339"/>
      <c r="B28" s="339"/>
      <c r="C28" s="339"/>
      <c r="D28" s="339"/>
      <c r="E28" s="339"/>
      <c r="F28" s="339"/>
      <c r="G28" s="338" t="s">
        <v>122</v>
      </c>
      <c r="H28" s="107"/>
      <c r="I28" s="107"/>
      <c r="J28" s="107"/>
      <c r="K28" s="323"/>
      <c r="L28" s="323"/>
    </row>
    <row r="29" ht="24.95" customHeight="1" spans="1:12">
      <c r="A29" s="339"/>
      <c r="B29" s="339"/>
      <c r="C29" s="339"/>
      <c r="D29" s="339"/>
      <c r="E29" s="339"/>
      <c r="F29" s="339"/>
      <c r="G29" s="293" t="s">
        <v>125</v>
      </c>
      <c r="H29" s="107"/>
      <c r="I29" s="107"/>
      <c r="J29" s="107">
        <v>5578</v>
      </c>
      <c r="K29" s="335"/>
      <c r="L29" s="335">
        <v>0.6066</v>
      </c>
    </row>
    <row r="30" ht="37.5" customHeight="1" spans="1:12">
      <c r="A30" s="340" t="s">
        <v>1246</v>
      </c>
      <c r="B30" s="340"/>
      <c r="C30" s="340"/>
      <c r="D30" s="340"/>
      <c r="E30" s="340"/>
      <c r="F30" s="340"/>
      <c r="G30" s="340"/>
      <c r="H30" s="340"/>
      <c r="I30" s="340"/>
      <c r="J30" s="340"/>
      <c r="K30" s="340"/>
      <c r="L30" s="340"/>
    </row>
    <row r="31" ht="20.1" customHeight="1" spans="6:12">
      <c r="F31" s="321"/>
      <c r="G31" s="340"/>
      <c r="H31" s="340"/>
      <c r="I31" s="340"/>
      <c r="J31" s="340"/>
      <c r="K31" s="340"/>
      <c r="L31" s="340"/>
    </row>
    <row r="32" ht="20.1" customHeight="1" spans="6:12">
      <c r="F32" s="321"/>
      <c r="L32" s="321"/>
    </row>
    <row r="33" ht="20.1" customHeight="1" spans="12:12">
      <c r="L33" s="321"/>
    </row>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318" customFormat="1" ht="20.1" customHeight="1" spans="2:12">
      <c r="B52" s="319"/>
      <c r="C52" s="319"/>
      <c r="D52" s="319"/>
      <c r="E52" s="319"/>
      <c r="F52" s="319"/>
      <c r="G52" s="320"/>
      <c r="H52" s="319"/>
      <c r="I52" s="319"/>
      <c r="J52" s="319"/>
      <c r="K52" s="319"/>
      <c r="L52" s="319"/>
    </row>
    <row r="53" s="318" customFormat="1" ht="20.1" customHeight="1" spans="2:12">
      <c r="B53" s="319"/>
      <c r="C53" s="319"/>
      <c r="D53" s="319"/>
      <c r="E53" s="319"/>
      <c r="F53" s="319"/>
      <c r="G53" s="320"/>
      <c r="H53" s="319"/>
      <c r="I53" s="319"/>
      <c r="J53" s="319"/>
      <c r="K53" s="319"/>
      <c r="L53" s="319"/>
    </row>
    <row r="54" s="318" customFormat="1" ht="20.1" customHeight="1" spans="2:12">
      <c r="B54" s="319"/>
      <c r="C54" s="319"/>
      <c r="D54" s="319"/>
      <c r="E54" s="319"/>
      <c r="F54" s="319"/>
      <c r="G54" s="320"/>
      <c r="H54" s="319"/>
      <c r="I54" s="319"/>
      <c r="J54" s="319"/>
      <c r="K54" s="319"/>
      <c r="L54" s="319"/>
    </row>
    <row r="55" s="318" customFormat="1" ht="20.1" customHeight="1" spans="2:12">
      <c r="B55" s="319"/>
      <c r="C55" s="319"/>
      <c r="D55" s="319"/>
      <c r="E55" s="319"/>
      <c r="F55" s="319"/>
      <c r="G55" s="320"/>
      <c r="H55" s="319"/>
      <c r="I55" s="319"/>
      <c r="J55" s="319"/>
      <c r="K55" s="319"/>
      <c r="L55" s="319"/>
    </row>
    <row r="56" s="318" customFormat="1" ht="20.1" customHeight="1" spans="2:12">
      <c r="B56" s="319"/>
      <c r="C56" s="319"/>
      <c r="D56" s="319"/>
      <c r="E56" s="319"/>
      <c r="F56" s="319"/>
      <c r="G56" s="320"/>
      <c r="H56" s="319"/>
      <c r="I56" s="319"/>
      <c r="J56" s="319"/>
      <c r="K56" s="319"/>
      <c r="L56" s="319"/>
    </row>
    <row r="57" s="318" customFormat="1" ht="20.1" customHeight="1" spans="2:12">
      <c r="B57" s="319"/>
      <c r="C57" s="319"/>
      <c r="D57" s="319"/>
      <c r="E57" s="319"/>
      <c r="F57" s="319"/>
      <c r="G57" s="320"/>
      <c r="H57" s="319"/>
      <c r="I57" s="319"/>
      <c r="J57" s="319"/>
      <c r="K57" s="319"/>
      <c r="L57" s="319"/>
    </row>
    <row r="58" s="318" customFormat="1" ht="20.1" customHeight="1" spans="2:12">
      <c r="B58" s="319"/>
      <c r="C58" s="319"/>
      <c r="D58" s="319"/>
      <c r="E58" s="319"/>
      <c r="F58" s="319"/>
      <c r="G58" s="320"/>
      <c r="H58" s="319"/>
      <c r="I58" s="319"/>
      <c r="J58" s="319"/>
      <c r="K58" s="319"/>
      <c r="L58" s="319"/>
    </row>
  </sheetData>
  <mergeCells count="4">
    <mergeCell ref="A1:G1"/>
    <mergeCell ref="A2:L2"/>
    <mergeCell ref="A3:G3"/>
    <mergeCell ref="A30:L30"/>
  </mergeCells>
  <printOptions horizontalCentered="1"/>
  <pageMargins left="0.236111111111111" right="0.236111111111111" top="0.511805555555556" bottom="0.432638888888889" header="0.314583333333333" footer="0.156944444444444"/>
  <pageSetup paperSize="9" scale="64" orientation="portrait"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49"/>
  <sheetViews>
    <sheetView topLeftCell="A11" workbookViewId="0">
      <selection activeCell="D9" sqref="D9"/>
    </sheetView>
  </sheetViews>
  <sheetFormatPr defaultColWidth="9" defaultRowHeight="14.25" outlineLevelCol="1"/>
  <cols>
    <col min="1" max="1" width="47.25" style="309" customWidth="1"/>
    <col min="2" max="2" width="27.375" style="309" customWidth="1"/>
    <col min="3" max="3" width="11.625" style="310" customWidth="1"/>
    <col min="4" max="16384" width="9" style="310"/>
  </cols>
  <sheetData>
    <row r="1" ht="18" customHeight="1" spans="1:2">
      <c r="A1" s="305" t="s">
        <v>1247</v>
      </c>
      <c r="B1" s="305"/>
    </row>
    <row r="2" ht="24" spans="1:2">
      <c r="A2" s="311" t="s">
        <v>1248</v>
      </c>
      <c r="B2" s="311"/>
    </row>
    <row r="3" ht="20.25" customHeight="1" spans="1:2">
      <c r="A3" s="128"/>
      <c r="B3" s="141" t="s">
        <v>42</v>
      </c>
    </row>
    <row r="4" ht="20.1" customHeight="1" spans="1:2">
      <c r="A4" s="312" t="s">
        <v>129</v>
      </c>
      <c r="B4" s="313" t="s">
        <v>46</v>
      </c>
    </row>
    <row r="5" ht="21" customHeight="1" spans="1:2">
      <c r="A5" s="314" t="s">
        <v>52</v>
      </c>
      <c r="B5" s="102">
        <v>1232</v>
      </c>
    </row>
    <row r="6" ht="21" customHeight="1" spans="1:2">
      <c r="A6" s="315" t="s">
        <v>1249</v>
      </c>
      <c r="B6" s="107"/>
    </row>
    <row r="7" ht="21" customHeight="1" spans="1:2">
      <c r="A7" s="316" t="s">
        <v>1250</v>
      </c>
      <c r="B7" s="107"/>
    </row>
    <row r="8" ht="21" customHeight="1" spans="1:2">
      <c r="A8" s="317" t="s">
        <v>1251</v>
      </c>
      <c r="B8" s="107"/>
    </row>
    <row r="9" ht="21" customHeight="1" spans="1:2">
      <c r="A9" s="317" t="s">
        <v>1252</v>
      </c>
      <c r="B9" s="107"/>
    </row>
    <row r="10" ht="20.1" customHeight="1" spans="1:2">
      <c r="A10" s="315" t="s">
        <v>1253</v>
      </c>
      <c r="B10" s="107"/>
    </row>
    <row r="11" ht="20.1" customHeight="1" spans="1:2">
      <c r="A11" s="316" t="s">
        <v>1254</v>
      </c>
      <c r="B11" s="107"/>
    </row>
    <row r="12" ht="20.1" customHeight="1" spans="1:2">
      <c r="A12" s="317" t="s">
        <v>1255</v>
      </c>
      <c r="B12" s="107"/>
    </row>
    <row r="13" ht="21" customHeight="1" spans="1:2">
      <c r="A13" s="317" t="s">
        <v>1256</v>
      </c>
      <c r="B13" s="107"/>
    </row>
    <row r="14" ht="21" customHeight="1" spans="1:2">
      <c r="A14" s="317" t="s">
        <v>1257</v>
      </c>
      <c r="B14" s="107"/>
    </row>
    <row r="15" ht="21" customHeight="1" spans="1:2">
      <c r="A15" s="317" t="s">
        <v>1258</v>
      </c>
      <c r="B15" s="107"/>
    </row>
    <row r="16" ht="21" customHeight="1" spans="1:2">
      <c r="A16" s="317" t="s">
        <v>1259</v>
      </c>
      <c r="B16" s="107"/>
    </row>
    <row r="17" ht="21" customHeight="1" spans="1:2">
      <c r="A17" s="317" t="s">
        <v>1260</v>
      </c>
      <c r="B17" s="107"/>
    </row>
    <row r="18" ht="21" customHeight="1" spans="1:2">
      <c r="A18" s="317" t="s">
        <v>1261</v>
      </c>
      <c r="B18" s="107"/>
    </row>
    <row r="19" ht="21" customHeight="1" spans="1:2">
      <c r="A19" s="316" t="s">
        <v>1262</v>
      </c>
      <c r="B19" s="107"/>
    </row>
    <row r="20" ht="21" customHeight="1" spans="1:2">
      <c r="A20" s="316" t="s">
        <v>1263</v>
      </c>
      <c r="B20" s="107"/>
    </row>
    <row r="21" ht="21" customHeight="1" spans="1:2">
      <c r="A21" s="317" t="s">
        <v>1264</v>
      </c>
      <c r="B21" s="107"/>
    </row>
    <row r="22" ht="21" customHeight="1" spans="1:2">
      <c r="A22" s="316" t="s">
        <v>1265</v>
      </c>
      <c r="B22" s="107"/>
    </row>
    <row r="23" ht="21" customHeight="1" spans="1:2">
      <c r="A23" s="317" t="s">
        <v>1266</v>
      </c>
      <c r="B23" s="107"/>
    </row>
    <row r="24" ht="21" customHeight="1" spans="1:2">
      <c r="A24" s="315" t="s">
        <v>1267</v>
      </c>
      <c r="B24" s="107">
        <v>1232</v>
      </c>
    </row>
    <row r="25" ht="21" customHeight="1" spans="1:2">
      <c r="A25" s="316" t="s">
        <v>1268</v>
      </c>
      <c r="B25" s="239">
        <v>69</v>
      </c>
    </row>
    <row r="26" ht="21" customHeight="1" spans="1:2">
      <c r="A26" s="317" t="s">
        <v>1252</v>
      </c>
      <c r="B26" s="239">
        <v>69</v>
      </c>
    </row>
    <row r="27" ht="21" customHeight="1" spans="1:2">
      <c r="A27" s="317" t="s">
        <v>1269</v>
      </c>
      <c r="B27" s="107"/>
    </row>
    <row r="28" ht="21" customHeight="1" spans="1:2">
      <c r="A28" s="317" t="s">
        <v>1270</v>
      </c>
      <c r="B28" s="107"/>
    </row>
    <row r="29" ht="21" customHeight="1" spans="1:2">
      <c r="A29" s="316" t="s">
        <v>1271</v>
      </c>
      <c r="B29" s="239">
        <v>1163</v>
      </c>
    </row>
    <row r="30" ht="21" customHeight="1" spans="1:2">
      <c r="A30" s="317" t="s">
        <v>1272</v>
      </c>
      <c r="B30" s="239">
        <v>1163</v>
      </c>
    </row>
    <row r="31" ht="21" customHeight="1" spans="1:2">
      <c r="A31" s="315" t="s">
        <v>1273</v>
      </c>
      <c r="B31" s="107"/>
    </row>
    <row r="32" ht="21" customHeight="1" spans="1:2">
      <c r="A32" s="316" t="s">
        <v>1274</v>
      </c>
      <c r="B32" s="107"/>
    </row>
    <row r="33" ht="21" customHeight="1" spans="1:2">
      <c r="A33" s="317" t="s">
        <v>1275</v>
      </c>
      <c r="B33" s="107"/>
    </row>
    <row r="34" ht="21" customHeight="1" spans="1:2">
      <c r="A34" s="316" t="s">
        <v>1276</v>
      </c>
      <c r="B34" s="107"/>
    </row>
    <row r="35" ht="21" customHeight="1" spans="1:2">
      <c r="A35" s="317" t="s">
        <v>1277</v>
      </c>
      <c r="B35" s="107"/>
    </row>
    <row r="36" ht="21" customHeight="1" spans="1:2">
      <c r="A36" s="317" t="s">
        <v>1278</v>
      </c>
      <c r="B36" s="107"/>
    </row>
    <row r="37" ht="21" customHeight="1" spans="1:2">
      <c r="A37" s="317" t="s">
        <v>1279</v>
      </c>
      <c r="B37" s="107"/>
    </row>
    <row r="38" ht="21" customHeight="1" spans="1:2">
      <c r="A38" s="317" t="s">
        <v>1280</v>
      </c>
      <c r="B38" s="107"/>
    </row>
    <row r="39" ht="21" customHeight="1" spans="1:2">
      <c r="A39" s="317" t="s">
        <v>1281</v>
      </c>
      <c r="B39" s="107"/>
    </row>
    <row r="40" ht="21" customHeight="1" spans="1:2">
      <c r="A40" s="317" t="s">
        <v>1282</v>
      </c>
      <c r="B40" s="107"/>
    </row>
    <row r="41" ht="21" customHeight="1" spans="1:2">
      <c r="A41" s="315" t="s">
        <v>1283</v>
      </c>
      <c r="B41" s="107"/>
    </row>
    <row r="42" ht="21" customHeight="1" spans="1:2">
      <c r="A42" s="316" t="s">
        <v>1284</v>
      </c>
      <c r="B42" s="107"/>
    </row>
    <row r="43" ht="21" customHeight="1" spans="1:2">
      <c r="A43" s="317" t="s">
        <v>1285</v>
      </c>
      <c r="B43" s="107"/>
    </row>
    <row r="44" ht="21" customHeight="1" spans="1:2">
      <c r="A44" s="317" t="s">
        <v>1286</v>
      </c>
      <c r="B44" s="107"/>
    </row>
    <row r="45" ht="21" customHeight="1" spans="1:2">
      <c r="A45" s="317" t="s">
        <v>1287</v>
      </c>
      <c r="B45" s="107"/>
    </row>
    <row r="46" ht="21" customHeight="1" spans="1:2">
      <c r="A46" s="315" t="s">
        <v>1288</v>
      </c>
      <c r="B46" s="107"/>
    </row>
    <row r="47" ht="21" customHeight="1" spans="1:2">
      <c r="A47" s="316" t="s">
        <v>1289</v>
      </c>
      <c r="B47" s="107"/>
    </row>
    <row r="48" ht="21" customHeight="1" spans="1:2">
      <c r="A48" s="317" t="s">
        <v>1290</v>
      </c>
      <c r="B48" s="107"/>
    </row>
    <row r="49" ht="21" customHeight="1" spans="1:2">
      <c r="A49" s="317" t="s">
        <v>1291</v>
      </c>
      <c r="B49" s="107"/>
    </row>
  </sheetData>
  <autoFilter ref="A4:E49">
    <extLst/>
  </autoFilter>
  <mergeCells count="2">
    <mergeCell ref="A1:B1"/>
    <mergeCell ref="A2:B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3"/>
  <sheetViews>
    <sheetView workbookViewId="0">
      <selection activeCell="F5" sqref="F5"/>
    </sheetView>
  </sheetViews>
  <sheetFormatPr defaultColWidth="9" defaultRowHeight="13.5" outlineLevelCol="3"/>
  <cols>
    <col min="1" max="1" width="30.75" customWidth="1"/>
    <col min="2" max="2" width="15.375" style="304" customWidth="1"/>
    <col min="3" max="3" width="20" customWidth="1"/>
    <col min="4" max="4" width="14" customWidth="1"/>
  </cols>
  <sheetData>
    <row r="1" ht="18.75" spans="1:2">
      <c r="A1" s="305" t="s">
        <v>1292</v>
      </c>
      <c r="B1" s="306"/>
    </row>
    <row r="2" ht="24" spans="1:3">
      <c r="A2" s="127" t="s">
        <v>1293</v>
      </c>
      <c r="B2" s="67"/>
      <c r="C2" s="127"/>
    </row>
    <row r="3" spans="4:4">
      <c r="D3" t="s">
        <v>42</v>
      </c>
    </row>
    <row r="4" ht="23.1" customHeight="1" spans="1:4">
      <c r="A4" s="155" t="s">
        <v>1218</v>
      </c>
      <c r="B4" s="155" t="s">
        <v>46</v>
      </c>
      <c r="C4" s="155" t="s">
        <v>129</v>
      </c>
      <c r="D4" s="155" t="s">
        <v>46</v>
      </c>
    </row>
    <row r="5" ht="23.1" customHeight="1" spans="1:4">
      <c r="A5" s="156" t="s">
        <v>1294</v>
      </c>
      <c r="B5" s="307">
        <v>4166</v>
      </c>
      <c r="C5" s="156" t="s">
        <v>1295</v>
      </c>
      <c r="D5" s="301"/>
    </row>
    <row r="6" ht="23.1" customHeight="1" spans="1:4">
      <c r="A6" s="157" t="s">
        <v>1296</v>
      </c>
      <c r="B6" s="308"/>
      <c r="C6" s="157" t="s">
        <v>1297</v>
      </c>
      <c r="D6" s="107"/>
    </row>
    <row r="7" ht="23.1" customHeight="1" spans="1:4">
      <c r="A7" s="157" t="s">
        <v>1298</v>
      </c>
      <c r="B7" s="308"/>
      <c r="C7" s="157" t="s">
        <v>1299</v>
      </c>
      <c r="D7" s="107"/>
    </row>
    <row r="8" ht="23.1" customHeight="1" spans="1:4">
      <c r="A8" s="157" t="s">
        <v>1300</v>
      </c>
      <c r="B8" s="308"/>
      <c r="C8" s="157" t="s">
        <v>1005</v>
      </c>
      <c r="D8" s="107"/>
    </row>
    <row r="9" ht="23.1" customHeight="1" spans="1:4">
      <c r="A9" s="157" t="s">
        <v>1301</v>
      </c>
      <c r="B9" s="308"/>
      <c r="C9" s="158"/>
      <c r="D9" s="158"/>
    </row>
    <row r="10" ht="23.1" customHeight="1" spans="1:4">
      <c r="A10" s="157" t="s">
        <v>1302</v>
      </c>
      <c r="B10" s="308"/>
      <c r="C10" s="158"/>
      <c r="D10" s="158"/>
    </row>
    <row r="11" ht="23.1" customHeight="1" spans="1:4">
      <c r="A11" s="157" t="s">
        <v>1303</v>
      </c>
      <c r="B11" s="308"/>
      <c r="C11" s="158"/>
      <c r="D11" s="158"/>
    </row>
    <row r="12" ht="23.1" customHeight="1" spans="1:4">
      <c r="A12" s="157" t="s">
        <v>1304</v>
      </c>
      <c r="B12" s="308">
        <v>4166</v>
      </c>
      <c r="C12" s="158"/>
      <c r="D12" s="158"/>
    </row>
    <row r="13" ht="23.1" customHeight="1" spans="1:4">
      <c r="A13" s="157" t="s">
        <v>1305</v>
      </c>
      <c r="B13" s="308"/>
      <c r="C13" s="158"/>
      <c r="D13" s="158"/>
    </row>
  </sheetData>
  <mergeCells count="2">
    <mergeCell ref="A1:B1"/>
    <mergeCell ref="A2:C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showZeros="0" workbookViewId="0">
      <selection activeCell="D11" sqref="D11"/>
    </sheetView>
  </sheetViews>
  <sheetFormatPr defaultColWidth="9" defaultRowHeight="13.5" outlineLevelCol="6"/>
  <cols>
    <col min="1" max="1" width="9.875" style="139" customWidth="1"/>
    <col min="2" max="2" width="30.625" style="139" customWidth="1"/>
    <col min="3" max="3" width="30.75" style="139" customWidth="1"/>
    <col min="4" max="16384" width="9" style="139"/>
  </cols>
  <sheetData>
    <row r="1" ht="18.75" spans="1:3">
      <c r="A1" s="126" t="s">
        <v>1306</v>
      </c>
      <c r="B1" s="126"/>
      <c r="C1" s="126"/>
    </row>
    <row r="2" ht="25.5" customHeight="1" spans="1:3">
      <c r="A2" s="127" t="s">
        <v>1307</v>
      </c>
      <c r="B2" s="127"/>
      <c r="C2" s="127"/>
    </row>
    <row r="3" ht="20.25" customHeight="1" spans="1:3">
      <c r="A3" s="128" t="s">
        <v>1159</v>
      </c>
      <c r="B3" s="128"/>
      <c r="C3" s="128"/>
    </row>
    <row r="4" ht="14.25" customHeight="1" spans="1:3">
      <c r="A4" s="141"/>
      <c r="B4" s="141"/>
      <c r="C4" s="130" t="s">
        <v>42</v>
      </c>
    </row>
    <row r="5" ht="26.1" customHeight="1" spans="1:3">
      <c r="A5" s="142" t="s">
        <v>1308</v>
      </c>
      <c r="B5" s="142"/>
      <c r="C5" s="143" t="s">
        <v>46</v>
      </c>
    </row>
    <row r="6" s="138" customFormat="1" ht="20.1" customHeight="1" spans="1:3">
      <c r="A6" s="144" t="s">
        <v>1164</v>
      </c>
      <c r="B6" s="145"/>
      <c r="C6" s="301"/>
    </row>
    <row r="7" s="138" customFormat="1" ht="20.1" customHeight="1" spans="1:7">
      <c r="A7" s="302" t="s">
        <v>1165</v>
      </c>
      <c r="B7" s="302"/>
      <c r="C7" s="303"/>
      <c r="G7" s="149"/>
    </row>
    <row r="8" s="138" customFormat="1" ht="20.1" customHeight="1" spans="1:3">
      <c r="A8" s="302" t="s">
        <v>1166</v>
      </c>
      <c r="B8" s="302"/>
      <c r="C8" s="303"/>
    </row>
    <row r="9" ht="20.1" customHeight="1" spans="1:3">
      <c r="A9" s="302" t="s">
        <v>1167</v>
      </c>
      <c r="B9" s="302"/>
      <c r="C9" s="303"/>
    </row>
    <row r="10" s="138" customFormat="1" ht="20.1" customHeight="1" spans="1:3">
      <c r="A10" s="302" t="s">
        <v>1168</v>
      </c>
      <c r="B10" s="302"/>
      <c r="C10" s="303"/>
    </row>
    <row r="11" ht="20.1" customHeight="1" spans="1:3">
      <c r="A11" s="302" t="s">
        <v>1169</v>
      </c>
      <c r="B11" s="302"/>
      <c r="C11" s="303"/>
    </row>
    <row r="12" ht="20.1" customHeight="1" spans="1:3">
      <c r="A12" s="302" t="s">
        <v>1170</v>
      </c>
      <c r="B12" s="302"/>
      <c r="C12" s="303"/>
    </row>
    <row r="13" ht="20.1" customHeight="1" spans="1:3">
      <c r="A13" s="302" t="s">
        <v>1171</v>
      </c>
      <c r="B13" s="302"/>
      <c r="C13" s="303"/>
    </row>
    <row r="14" ht="20.1" customHeight="1" spans="1:3">
      <c r="A14" s="302" t="s">
        <v>1172</v>
      </c>
      <c r="B14" s="302"/>
      <c r="C14" s="303"/>
    </row>
    <row r="15" ht="20.1" customHeight="1" spans="1:3">
      <c r="A15" s="302" t="s">
        <v>1173</v>
      </c>
      <c r="B15" s="302"/>
      <c r="C15" s="303"/>
    </row>
    <row r="16" ht="20.1" customHeight="1" spans="1:3">
      <c r="A16" s="302" t="s">
        <v>1174</v>
      </c>
      <c r="B16" s="302"/>
      <c r="C16" s="303"/>
    </row>
    <row r="17" ht="20.1" customHeight="1" spans="1:3">
      <c r="A17" s="302" t="s">
        <v>1175</v>
      </c>
      <c r="B17" s="302"/>
      <c r="C17" s="303"/>
    </row>
    <row r="18" s="138" customFormat="1" ht="20.1" customHeight="1" spans="1:3">
      <c r="A18" s="302" t="s">
        <v>1176</v>
      </c>
      <c r="B18" s="302"/>
      <c r="C18" s="303"/>
    </row>
    <row r="19" s="138" customFormat="1" ht="20.1" customHeight="1" spans="1:3">
      <c r="A19" s="302" t="s">
        <v>1177</v>
      </c>
      <c r="B19" s="302"/>
      <c r="C19" s="303"/>
    </row>
    <row r="20" s="138" customFormat="1" ht="20.1" customHeight="1" spans="1:3">
      <c r="A20" s="302" t="s">
        <v>1178</v>
      </c>
      <c r="B20" s="302"/>
      <c r="C20" s="303"/>
    </row>
    <row r="21" s="138" customFormat="1" ht="20.1" customHeight="1" spans="1:3">
      <c r="A21" s="302" t="s">
        <v>1179</v>
      </c>
      <c r="B21" s="302"/>
      <c r="C21" s="303"/>
    </row>
    <row r="22" s="138" customFormat="1" ht="20.1" customHeight="1" spans="1:3">
      <c r="A22" s="302" t="s">
        <v>1180</v>
      </c>
      <c r="B22" s="302"/>
      <c r="C22" s="303"/>
    </row>
    <row r="23" s="138" customFormat="1" ht="20.1" customHeight="1" spans="1:3">
      <c r="A23" s="302" t="s">
        <v>1181</v>
      </c>
      <c r="B23" s="302"/>
      <c r="C23" s="303"/>
    </row>
    <row r="24" s="138" customFormat="1" ht="20.1" customHeight="1" spans="1:3">
      <c r="A24" s="302" t="s">
        <v>1182</v>
      </c>
      <c r="B24" s="302"/>
      <c r="C24" s="303"/>
    </row>
    <row r="25" s="138" customFormat="1" ht="20.1" customHeight="1" spans="1:3">
      <c r="A25" s="302" t="s">
        <v>1183</v>
      </c>
      <c r="B25" s="302"/>
      <c r="C25" s="303"/>
    </row>
    <row r="26" s="138" customFormat="1" ht="20.1" customHeight="1" spans="1:3">
      <c r="A26" s="302" t="s">
        <v>1184</v>
      </c>
      <c r="B26" s="302"/>
      <c r="C26" s="303"/>
    </row>
    <row r="27" s="138" customFormat="1" ht="20.1" customHeight="1" spans="1:3">
      <c r="A27" s="302" t="s">
        <v>1185</v>
      </c>
      <c r="B27" s="302"/>
      <c r="C27" s="303"/>
    </row>
    <row r="28" s="138" customFormat="1" ht="20.1" customHeight="1" spans="1:3">
      <c r="A28" s="302" t="s">
        <v>1186</v>
      </c>
      <c r="B28" s="302"/>
      <c r="C28" s="303"/>
    </row>
    <row r="29" s="138" customFormat="1" ht="20.1" customHeight="1" spans="1:3">
      <c r="A29" s="302" t="s">
        <v>1187</v>
      </c>
      <c r="B29" s="302"/>
      <c r="C29" s="303"/>
    </row>
    <row r="30" s="138" customFormat="1" ht="20.1" customHeight="1" spans="1:3">
      <c r="A30" s="302" t="s">
        <v>1188</v>
      </c>
      <c r="B30" s="302"/>
      <c r="C30" s="303"/>
    </row>
    <row r="31" s="138" customFormat="1" ht="20.1" customHeight="1" spans="1:3">
      <c r="A31" s="302" t="s">
        <v>1189</v>
      </c>
      <c r="B31" s="302"/>
      <c r="C31" s="303"/>
    </row>
    <row r="32" s="138" customFormat="1" ht="20.1" customHeight="1" spans="1:3">
      <c r="A32" s="302" t="s">
        <v>1190</v>
      </c>
      <c r="B32" s="302"/>
      <c r="C32" s="303"/>
    </row>
    <row r="33" s="138" customFormat="1" ht="20.1" customHeight="1" spans="1:3">
      <c r="A33" s="302" t="s">
        <v>1191</v>
      </c>
      <c r="B33" s="302"/>
      <c r="C33" s="303"/>
    </row>
  </sheetData>
  <mergeCells count="32">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07"/>
  <sheetViews>
    <sheetView showZeros="0" workbookViewId="0">
      <selection activeCell="A20" sqref="A20"/>
    </sheetView>
  </sheetViews>
  <sheetFormatPr defaultColWidth="10" defaultRowHeight="13.5" outlineLevelCol="6"/>
  <cols>
    <col min="1" max="1" width="56.625" style="124" customWidth="1"/>
    <col min="2" max="2" width="20.125" style="125" customWidth="1"/>
    <col min="3" max="16384" width="10" style="125"/>
  </cols>
  <sheetData>
    <row r="1" ht="18.75" spans="1:2">
      <c r="A1" s="126" t="s">
        <v>1309</v>
      </c>
      <c r="B1" s="126"/>
    </row>
    <row r="2" ht="24" spans="1:2">
      <c r="A2" s="127" t="s">
        <v>1310</v>
      </c>
      <c r="B2" s="127"/>
    </row>
    <row r="3" spans="1:2">
      <c r="A3" s="128" t="s">
        <v>1193</v>
      </c>
      <c r="B3" s="128"/>
    </row>
    <row r="4" ht="20.25" customHeight="1" spans="1:2">
      <c r="A4" s="129"/>
      <c r="B4" s="130" t="s">
        <v>42</v>
      </c>
    </row>
    <row r="5" ht="24" customHeight="1" spans="1:2">
      <c r="A5" s="131" t="s">
        <v>1194</v>
      </c>
      <c r="B5" s="132" t="s">
        <v>46</v>
      </c>
    </row>
    <row r="6" ht="27" customHeight="1" spans="1:2">
      <c r="A6" s="133" t="s">
        <v>1164</v>
      </c>
      <c r="B6" s="102"/>
    </row>
    <row r="7" ht="27" customHeight="1" spans="1:7">
      <c r="A7" s="134" t="s">
        <v>1311</v>
      </c>
      <c r="B7" s="135"/>
      <c r="G7" s="136"/>
    </row>
    <row r="8" ht="27" customHeight="1" spans="1:2">
      <c r="A8" s="134" t="s">
        <v>1312</v>
      </c>
      <c r="B8" s="135"/>
    </row>
    <row r="9" ht="27" customHeight="1" spans="1:2">
      <c r="A9" s="134" t="s">
        <v>1313</v>
      </c>
      <c r="B9" s="107"/>
    </row>
    <row r="10" ht="27" customHeight="1" spans="1:2">
      <c r="A10" s="134" t="s">
        <v>1314</v>
      </c>
      <c r="B10" s="107"/>
    </row>
    <row r="11" ht="27" customHeight="1" spans="1:2">
      <c r="A11" s="134" t="s">
        <v>1315</v>
      </c>
      <c r="B11" s="107"/>
    </row>
    <row r="12" ht="27" customHeight="1" spans="1:2">
      <c r="A12" s="134" t="s">
        <v>1316</v>
      </c>
      <c r="B12" s="107"/>
    </row>
    <row r="13" ht="27" customHeight="1" spans="1:2">
      <c r="A13" s="134" t="s">
        <v>1317</v>
      </c>
      <c r="B13" s="107"/>
    </row>
    <row r="14" ht="27" customHeight="1" spans="1:2">
      <c r="A14" s="134" t="s">
        <v>1318</v>
      </c>
      <c r="B14" s="107"/>
    </row>
    <row r="15" ht="27" customHeight="1" spans="1:2">
      <c r="A15" s="134" t="s">
        <v>1319</v>
      </c>
      <c r="B15" s="107">
        <v>4166</v>
      </c>
    </row>
    <row r="16" ht="27" customHeight="1" spans="1:2">
      <c r="A16" s="300" t="s">
        <v>1320</v>
      </c>
      <c r="B16" s="107"/>
    </row>
    <row r="17" ht="49.5" customHeight="1" spans="1:2">
      <c r="A17" s="137" t="s">
        <v>1215</v>
      </c>
      <c r="B17" s="137"/>
    </row>
    <row r="18" ht="20.1" customHeight="1"/>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sheetData>
  <mergeCells count="4">
    <mergeCell ref="A1:B1"/>
    <mergeCell ref="A2:B2"/>
    <mergeCell ref="A3:B3"/>
    <mergeCell ref="A17:B1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27"/>
  <sheetViews>
    <sheetView showZeros="0" view="pageBreakPreview" zoomScaleNormal="100" workbookViewId="0">
      <selection activeCell="M16" sqref="M16"/>
    </sheetView>
  </sheetViews>
  <sheetFormatPr defaultColWidth="12.75" defaultRowHeight="13.5"/>
  <cols>
    <col min="1" max="1" width="23.875" style="277" customWidth="1"/>
    <col min="2" max="2" width="9.25" style="278" customWidth="1"/>
    <col min="3" max="3" width="10.125" style="278" customWidth="1"/>
    <col min="4" max="4" width="9.5" style="278" customWidth="1"/>
    <col min="5" max="5" width="11.25" style="278" customWidth="1"/>
    <col min="6" max="6" width="9.75" style="278" customWidth="1"/>
    <col min="7" max="7" width="30.75" style="93" customWidth="1"/>
    <col min="8" max="8" width="9.5" style="94" customWidth="1"/>
    <col min="9" max="9" width="9.75" style="94" customWidth="1"/>
    <col min="10" max="10" width="8.25" style="94" customWidth="1"/>
    <col min="11" max="11" width="10.375" style="94" customWidth="1"/>
    <col min="12" max="12" width="9.375" style="277" customWidth="1"/>
    <col min="13" max="258" width="9" style="277" customWidth="1"/>
    <col min="259" max="259" width="29.625" style="277" customWidth="1"/>
    <col min="260" max="260" width="12.75" style="277"/>
    <col min="261" max="261" width="29.75" style="277" customWidth="1"/>
    <col min="262" max="262" width="17" style="277" customWidth="1"/>
    <col min="263" max="263" width="37" style="277" customWidth="1"/>
    <col min="264" max="264" width="17.375" style="277" customWidth="1"/>
    <col min="265" max="514" width="9" style="277" customWidth="1"/>
    <col min="515" max="515" width="29.625" style="277" customWidth="1"/>
    <col min="516" max="516" width="12.75" style="277"/>
    <col min="517" max="517" width="29.75" style="277" customWidth="1"/>
    <col min="518" max="518" width="17" style="277" customWidth="1"/>
    <col min="519" max="519" width="37" style="277" customWidth="1"/>
    <col min="520" max="520" width="17.375" style="277" customWidth="1"/>
    <col min="521" max="770" width="9" style="277" customWidth="1"/>
    <col min="771" max="771" width="29.625" style="277" customWidth="1"/>
    <col min="772" max="772" width="12.75" style="277"/>
    <col min="773" max="773" width="29.75" style="277" customWidth="1"/>
    <col min="774" max="774" width="17" style="277" customWidth="1"/>
    <col min="775" max="775" width="37" style="277" customWidth="1"/>
    <col min="776" max="776" width="17.375" style="277" customWidth="1"/>
    <col min="777" max="1026" width="9" style="277" customWidth="1"/>
    <col min="1027" max="1027" width="29.625" style="277" customWidth="1"/>
    <col min="1028" max="1028" width="12.75" style="277"/>
    <col min="1029" max="1029" width="29.75" style="277" customWidth="1"/>
    <col min="1030" max="1030" width="17" style="277" customWidth="1"/>
    <col min="1031" max="1031" width="37" style="277" customWidth="1"/>
    <col min="1032" max="1032" width="17.375" style="277" customWidth="1"/>
    <col min="1033" max="1282" width="9" style="277" customWidth="1"/>
    <col min="1283" max="1283" width="29.625" style="277" customWidth="1"/>
    <col min="1284" max="1284" width="12.75" style="277"/>
    <col min="1285" max="1285" width="29.75" style="277" customWidth="1"/>
    <col min="1286" max="1286" width="17" style="277" customWidth="1"/>
    <col min="1287" max="1287" width="37" style="277" customWidth="1"/>
    <col min="1288" max="1288" width="17.375" style="277" customWidth="1"/>
    <col min="1289" max="1538" width="9" style="277" customWidth="1"/>
    <col min="1539" max="1539" width="29.625" style="277" customWidth="1"/>
    <col min="1540" max="1540" width="12.75" style="277"/>
    <col min="1541" max="1541" width="29.75" style="277" customWidth="1"/>
    <col min="1542" max="1542" width="17" style="277" customWidth="1"/>
    <col min="1543" max="1543" width="37" style="277" customWidth="1"/>
    <col min="1544" max="1544" width="17.375" style="277" customWidth="1"/>
    <col min="1545" max="1794" width="9" style="277" customWidth="1"/>
    <col min="1795" max="1795" width="29.625" style="277" customWidth="1"/>
    <col min="1796" max="1796" width="12.75" style="277"/>
    <col min="1797" max="1797" width="29.75" style="277" customWidth="1"/>
    <col min="1798" max="1798" width="17" style="277" customWidth="1"/>
    <col min="1799" max="1799" width="37" style="277" customWidth="1"/>
    <col min="1800" max="1800" width="17.375" style="277" customWidth="1"/>
    <col min="1801" max="2050" width="9" style="277" customWidth="1"/>
    <col min="2051" max="2051" width="29.625" style="277" customWidth="1"/>
    <col min="2052" max="2052" width="12.75" style="277"/>
    <col min="2053" max="2053" width="29.75" style="277" customWidth="1"/>
    <col min="2054" max="2054" width="17" style="277" customWidth="1"/>
    <col min="2055" max="2055" width="37" style="277" customWidth="1"/>
    <col min="2056" max="2056" width="17.375" style="277" customWidth="1"/>
    <col min="2057" max="2306" width="9" style="277" customWidth="1"/>
    <col min="2307" max="2307" width="29.625" style="277" customWidth="1"/>
    <col min="2308" max="2308" width="12.75" style="277"/>
    <col min="2309" max="2309" width="29.75" style="277" customWidth="1"/>
    <col min="2310" max="2310" width="17" style="277" customWidth="1"/>
    <col min="2311" max="2311" width="37" style="277" customWidth="1"/>
    <col min="2312" max="2312" width="17.375" style="277" customWidth="1"/>
    <col min="2313" max="2562" width="9" style="277" customWidth="1"/>
    <col min="2563" max="2563" width="29.625" style="277" customWidth="1"/>
    <col min="2564" max="2564" width="12.75" style="277"/>
    <col min="2565" max="2565" width="29.75" style="277" customWidth="1"/>
    <col min="2566" max="2566" width="17" style="277" customWidth="1"/>
    <col min="2567" max="2567" width="37" style="277" customWidth="1"/>
    <col min="2568" max="2568" width="17.375" style="277" customWidth="1"/>
    <col min="2569" max="2818" width="9" style="277" customWidth="1"/>
    <col min="2819" max="2819" width="29.625" style="277" customWidth="1"/>
    <col min="2820" max="2820" width="12.75" style="277"/>
    <col min="2821" max="2821" width="29.75" style="277" customWidth="1"/>
    <col min="2822" max="2822" width="17" style="277" customWidth="1"/>
    <col min="2823" max="2823" width="37" style="277" customWidth="1"/>
    <col min="2824" max="2824" width="17.375" style="277" customWidth="1"/>
    <col min="2825" max="3074" width="9" style="277" customWidth="1"/>
    <col min="3075" max="3075" width="29.625" style="277" customWidth="1"/>
    <col min="3076" max="3076" width="12.75" style="277"/>
    <col min="3077" max="3077" width="29.75" style="277" customWidth="1"/>
    <col min="3078" max="3078" width="17" style="277" customWidth="1"/>
    <col min="3079" max="3079" width="37" style="277" customWidth="1"/>
    <col min="3080" max="3080" width="17.375" style="277" customWidth="1"/>
    <col min="3081" max="3330" width="9" style="277" customWidth="1"/>
    <col min="3331" max="3331" width="29.625" style="277" customWidth="1"/>
    <col min="3332" max="3332" width="12.75" style="277"/>
    <col min="3333" max="3333" width="29.75" style="277" customWidth="1"/>
    <col min="3334" max="3334" width="17" style="277" customWidth="1"/>
    <col min="3335" max="3335" width="37" style="277" customWidth="1"/>
    <col min="3336" max="3336" width="17.375" style="277" customWidth="1"/>
    <col min="3337" max="3586" width="9" style="277" customWidth="1"/>
    <col min="3587" max="3587" width="29.625" style="277" customWidth="1"/>
    <col min="3588" max="3588" width="12.75" style="277"/>
    <col min="3589" max="3589" width="29.75" style="277" customWidth="1"/>
    <col min="3590" max="3590" width="17" style="277" customWidth="1"/>
    <col min="3591" max="3591" width="37" style="277" customWidth="1"/>
    <col min="3592" max="3592" width="17.375" style="277" customWidth="1"/>
    <col min="3593" max="3842" width="9" style="277" customWidth="1"/>
    <col min="3843" max="3843" width="29.625" style="277" customWidth="1"/>
    <col min="3844" max="3844" width="12.75" style="277"/>
    <col min="3845" max="3845" width="29.75" style="277" customWidth="1"/>
    <col min="3846" max="3846" width="17" style="277" customWidth="1"/>
    <col min="3847" max="3847" width="37" style="277" customWidth="1"/>
    <col min="3848" max="3848" width="17.375" style="277" customWidth="1"/>
    <col min="3849" max="4098" width="9" style="277" customWidth="1"/>
    <col min="4099" max="4099" width="29.625" style="277" customWidth="1"/>
    <col min="4100" max="4100" width="12.75" style="277"/>
    <col min="4101" max="4101" width="29.75" style="277" customWidth="1"/>
    <col min="4102" max="4102" width="17" style="277" customWidth="1"/>
    <col min="4103" max="4103" width="37" style="277" customWidth="1"/>
    <col min="4104" max="4104" width="17.375" style="277" customWidth="1"/>
    <col min="4105" max="4354" width="9" style="277" customWidth="1"/>
    <col min="4355" max="4355" width="29.625" style="277" customWidth="1"/>
    <col min="4356" max="4356" width="12.75" style="277"/>
    <col min="4357" max="4357" width="29.75" style="277" customWidth="1"/>
    <col min="4358" max="4358" width="17" style="277" customWidth="1"/>
    <col min="4359" max="4359" width="37" style="277" customWidth="1"/>
    <col min="4360" max="4360" width="17.375" style="277" customWidth="1"/>
    <col min="4361" max="4610" width="9" style="277" customWidth="1"/>
    <col min="4611" max="4611" width="29.625" style="277" customWidth="1"/>
    <col min="4612" max="4612" width="12.75" style="277"/>
    <col min="4613" max="4613" width="29.75" style="277" customWidth="1"/>
    <col min="4614" max="4614" width="17" style="277" customWidth="1"/>
    <col min="4615" max="4615" width="37" style="277" customWidth="1"/>
    <col min="4616" max="4616" width="17.375" style="277" customWidth="1"/>
    <col min="4617" max="4866" width="9" style="277" customWidth="1"/>
    <col min="4867" max="4867" width="29.625" style="277" customWidth="1"/>
    <col min="4868" max="4868" width="12.75" style="277"/>
    <col min="4869" max="4869" width="29.75" style="277" customWidth="1"/>
    <col min="4870" max="4870" width="17" style="277" customWidth="1"/>
    <col min="4871" max="4871" width="37" style="277" customWidth="1"/>
    <col min="4872" max="4872" width="17.375" style="277" customWidth="1"/>
    <col min="4873" max="5122" width="9" style="277" customWidth="1"/>
    <col min="5123" max="5123" width="29.625" style="277" customWidth="1"/>
    <col min="5124" max="5124" width="12.75" style="277"/>
    <col min="5125" max="5125" width="29.75" style="277" customWidth="1"/>
    <col min="5126" max="5126" width="17" style="277" customWidth="1"/>
    <col min="5127" max="5127" width="37" style="277" customWidth="1"/>
    <col min="5128" max="5128" width="17.375" style="277" customWidth="1"/>
    <col min="5129" max="5378" width="9" style="277" customWidth="1"/>
    <col min="5379" max="5379" width="29.625" style="277" customWidth="1"/>
    <col min="5380" max="5380" width="12.75" style="277"/>
    <col min="5381" max="5381" width="29.75" style="277" customWidth="1"/>
    <col min="5382" max="5382" width="17" style="277" customWidth="1"/>
    <col min="5383" max="5383" width="37" style="277" customWidth="1"/>
    <col min="5384" max="5384" width="17.375" style="277" customWidth="1"/>
    <col min="5385" max="5634" width="9" style="277" customWidth="1"/>
    <col min="5635" max="5635" width="29.625" style="277" customWidth="1"/>
    <col min="5636" max="5636" width="12.75" style="277"/>
    <col min="5637" max="5637" width="29.75" style="277" customWidth="1"/>
    <col min="5638" max="5638" width="17" style="277" customWidth="1"/>
    <col min="5639" max="5639" width="37" style="277" customWidth="1"/>
    <col min="5640" max="5640" width="17.375" style="277" customWidth="1"/>
    <col min="5641" max="5890" width="9" style="277" customWidth="1"/>
    <col min="5891" max="5891" width="29.625" style="277" customWidth="1"/>
    <col min="5892" max="5892" width="12.75" style="277"/>
    <col min="5893" max="5893" width="29.75" style="277" customWidth="1"/>
    <col min="5894" max="5894" width="17" style="277" customWidth="1"/>
    <col min="5895" max="5895" width="37" style="277" customWidth="1"/>
    <col min="5896" max="5896" width="17.375" style="277" customWidth="1"/>
    <col min="5897" max="6146" width="9" style="277" customWidth="1"/>
    <col min="6147" max="6147" width="29.625" style="277" customWidth="1"/>
    <col min="6148" max="6148" width="12.75" style="277"/>
    <col min="6149" max="6149" width="29.75" style="277" customWidth="1"/>
    <col min="6150" max="6150" width="17" style="277" customWidth="1"/>
    <col min="6151" max="6151" width="37" style="277" customWidth="1"/>
    <col min="6152" max="6152" width="17.375" style="277" customWidth="1"/>
    <col min="6153" max="6402" width="9" style="277" customWidth="1"/>
    <col min="6403" max="6403" width="29.625" style="277" customWidth="1"/>
    <col min="6404" max="6404" width="12.75" style="277"/>
    <col min="6405" max="6405" width="29.75" style="277" customWidth="1"/>
    <col min="6406" max="6406" width="17" style="277" customWidth="1"/>
    <col min="6407" max="6407" width="37" style="277" customWidth="1"/>
    <col min="6408" max="6408" width="17.375" style="277" customWidth="1"/>
    <col min="6409" max="6658" width="9" style="277" customWidth="1"/>
    <col min="6659" max="6659" width="29.625" style="277" customWidth="1"/>
    <col min="6660" max="6660" width="12.75" style="277"/>
    <col min="6661" max="6661" width="29.75" style="277" customWidth="1"/>
    <col min="6662" max="6662" width="17" style="277" customWidth="1"/>
    <col min="6663" max="6663" width="37" style="277" customWidth="1"/>
    <col min="6664" max="6664" width="17.375" style="277" customWidth="1"/>
    <col min="6665" max="6914" width="9" style="277" customWidth="1"/>
    <col min="6915" max="6915" width="29.625" style="277" customWidth="1"/>
    <col min="6916" max="6916" width="12.75" style="277"/>
    <col min="6917" max="6917" width="29.75" style="277" customWidth="1"/>
    <col min="6918" max="6918" width="17" style="277" customWidth="1"/>
    <col min="6919" max="6919" width="37" style="277" customWidth="1"/>
    <col min="6920" max="6920" width="17.375" style="277" customWidth="1"/>
    <col min="6921" max="7170" width="9" style="277" customWidth="1"/>
    <col min="7171" max="7171" width="29.625" style="277" customWidth="1"/>
    <col min="7172" max="7172" width="12.75" style="277"/>
    <col min="7173" max="7173" width="29.75" style="277" customWidth="1"/>
    <col min="7174" max="7174" width="17" style="277" customWidth="1"/>
    <col min="7175" max="7175" width="37" style="277" customWidth="1"/>
    <col min="7176" max="7176" width="17.375" style="277" customWidth="1"/>
    <col min="7177" max="7426" width="9" style="277" customWidth="1"/>
    <col min="7427" max="7427" width="29.625" style="277" customWidth="1"/>
    <col min="7428" max="7428" width="12.75" style="277"/>
    <col min="7429" max="7429" width="29.75" style="277" customWidth="1"/>
    <col min="7430" max="7430" width="17" style="277" customWidth="1"/>
    <col min="7431" max="7431" width="37" style="277" customWidth="1"/>
    <col min="7432" max="7432" width="17.375" style="277" customWidth="1"/>
    <col min="7433" max="7682" width="9" style="277" customWidth="1"/>
    <col min="7683" max="7683" width="29.625" style="277" customWidth="1"/>
    <col min="7684" max="7684" width="12.75" style="277"/>
    <col min="7685" max="7685" width="29.75" style="277" customWidth="1"/>
    <col min="7686" max="7686" width="17" style="277" customWidth="1"/>
    <col min="7687" max="7687" width="37" style="277" customWidth="1"/>
    <col min="7688" max="7688" width="17.375" style="277" customWidth="1"/>
    <col min="7689" max="7938" width="9" style="277" customWidth="1"/>
    <col min="7939" max="7939" width="29.625" style="277" customWidth="1"/>
    <col min="7940" max="7940" width="12.75" style="277"/>
    <col min="7941" max="7941" width="29.75" style="277" customWidth="1"/>
    <col min="7942" max="7942" width="17" style="277" customWidth="1"/>
    <col min="7943" max="7943" width="37" style="277" customWidth="1"/>
    <col min="7944" max="7944" width="17.375" style="277" customWidth="1"/>
    <col min="7945" max="8194" width="9" style="277" customWidth="1"/>
    <col min="8195" max="8195" width="29.625" style="277" customWidth="1"/>
    <col min="8196" max="8196" width="12.75" style="277"/>
    <col min="8197" max="8197" width="29.75" style="277" customWidth="1"/>
    <col min="8198" max="8198" width="17" style="277" customWidth="1"/>
    <col min="8199" max="8199" width="37" style="277" customWidth="1"/>
    <col min="8200" max="8200" width="17.375" style="277" customWidth="1"/>
    <col min="8201" max="8450" width="9" style="277" customWidth="1"/>
    <col min="8451" max="8451" width="29.625" style="277" customWidth="1"/>
    <col min="8452" max="8452" width="12.75" style="277"/>
    <col min="8453" max="8453" width="29.75" style="277" customWidth="1"/>
    <col min="8454" max="8454" width="17" style="277" customWidth="1"/>
    <col min="8455" max="8455" width="37" style="277" customWidth="1"/>
    <col min="8456" max="8456" width="17.375" style="277" customWidth="1"/>
    <col min="8457" max="8706" width="9" style="277" customWidth="1"/>
    <col min="8707" max="8707" width="29.625" style="277" customWidth="1"/>
    <col min="8708" max="8708" width="12.75" style="277"/>
    <col min="8709" max="8709" width="29.75" style="277" customWidth="1"/>
    <col min="8710" max="8710" width="17" style="277" customWidth="1"/>
    <col min="8711" max="8711" width="37" style="277" customWidth="1"/>
    <col min="8712" max="8712" width="17.375" style="277" customWidth="1"/>
    <col min="8713" max="8962" width="9" style="277" customWidth="1"/>
    <col min="8963" max="8963" width="29.625" style="277" customWidth="1"/>
    <col min="8964" max="8964" width="12.75" style="277"/>
    <col min="8965" max="8965" width="29.75" style="277" customWidth="1"/>
    <col min="8966" max="8966" width="17" style="277" customWidth="1"/>
    <col min="8967" max="8967" width="37" style="277" customWidth="1"/>
    <col min="8968" max="8968" width="17.375" style="277" customWidth="1"/>
    <col min="8969" max="9218" width="9" style="277" customWidth="1"/>
    <col min="9219" max="9219" width="29.625" style="277" customWidth="1"/>
    <col min="9220" max="9220" width="12.75" style="277"/>
    <col min="9221" max="9221" width="29.75" style="277" customWidth="1"/>
    <col min="9222" max="9222" width="17" style="277" customWidth="1"/>
    <col min="9223" max="9223" width="37" style="277" customWidth="1"/>
    <col min="9224" max="9224" width="17.375" style="277" customWidth="1"/>
    <col min="9225" max="9474" width="9" style="277" customWidth="1"/>
    <col min="9475" max="9475" width="29.625" style="277" customWidth="1"/>
    <col min="9476" max="9476" width="12.75" style="277"/>
    <col min="9477" max="9477" width="29.75" style="277" customWidth="1"/>
    <col min="9478" max="9478" width="17" style="277" customWidth="1"/>
    <col min="9479" max="9479" width="37" style="277" customWidth="1"/>
    <col min="9480" max="9480" width="17.375" style="277" customWidth="1"/>
    <col min="9481" max="9730" width="9" style="277" customWidth="1"/>
    <col min="9731" max="9731" width="29.625" style="277" customWidth="1"/>
    <col min="9732" max="9732" width="12.75" style="277"/>
    <col min="9733" max="9733" width="29.75" style="277" customWidth="1"/>
    <col min="9734" max="9734" width="17" style="277" customWidth="1"/>
    <col min="9735" max="9735" width="37" style="277" customWidth="1"/>
    <col min="9736" max="9736" width="17.375" style="277" customWidth="1"/>
    <col min="9737" max="9986" width="9" style="277" customWidth="1"/>
    <col min="9987" max="9987" width="29.625" style="277" customWidth="1"/>
    <col min="9988" max="9988" width="12.75" style="277"/>
    <col min="9989" max="9989" width="29.75" style="277" customWidth="1"/>
    <col min="9990" max="9990" width="17" style="277" customWidth="1"/>
    <col min="9991" max="9991" width="37" style="277" customWidth="1"/>
    <col min="9992" max="9992" width="17.375" style="277" customWidth="1"/>
    <col min="9993" max="10242" width="9" style="277" customWidth="1"/>
    <col min="10243" max="10243" width="29.625" style="277" customWidth="1"/>
    <col min="10244" max="10244" width="12.75" style="277"/>
    <col min="10245" max="10245" width="29.75" style="277" customWidth="1"/>
    <col min="10246" max="10246" width="17" style="277" customWidth="1"/>
    <col min="10247" max="10247" width="37" style="277" customWidth="1"/>
    <col min="10248" max="10248" width="17.375" style="277" customWidth="1"/>
    <col min="10249" max="10498" width="9" style="277" customWidth="1"/>
    <col min="10499" max="10499" width="29.625" style="277" customWidth="1"/>
    <col min="10500" max="10500" width="12.75" style="277"/>
    <col min="10501" max="10501" width="29.75" style="277" customWidth="1"/>
    <col min="10502" max="10502" width="17" style="277" customWidth="1"/>
    <col min="10503" max="10503" width="37" style="277" customWidth="1"/>
    <col min="10504" max="10504" width="17.375" style="277" customWidth="1"/>
    <col min="10505" max="10754" width="9" style="277" customWidth="1"/>
    <col min="10755" max="10755" width="29.625" style="277" customWidth="1"/>
    <col min="10756" max="10756" width="12.75" style="277"/>
    <col min="10757" max="10757" width="29.75" style="277" customWidth="1"/>
    <col min="10758" max="10758" width="17" style="277" customWidth="1"/>
    <col min="10759" max="10759" width="37" style="277" customWidth="1"/>
    <col min="10760" max="10760" width="17.375" style="277" customWidth="1"/>
    <col min="10761" max="11010" width="9" style="277" customWidth="1"/>
    <col min="11011" max="11011" width="29.625" style="277" customWidth="1"/>
    <col min="11012" max="11012" width="12.75" style="277"/>
    <col min="11013" max="11013" width="29.75" style="277" customWidth="1"/>
    <col min="11014" max="11014" width="17" style="277" customWidth="1"/>
    <col min="11015" max="11015" width="37" style="277" customWidth="1"/>
    <col min="11016" max="11016" width="17.375" style="277" customWidth="1"/>
    <col min="11017" max="11266" width="9" style="277" customWidth="1"/>
    <col min="11267" max="11267" width="29.625" style="277" customWidth="1"/>
    <col min="11268" max="11268" width="12.75" style="277"/>
    <col min="11269" max="11269" width="29.75" style="277" customWidth="1"/>
    <col min="11270" max="11270" width="17" style="277" customWidth="1"/>
    <col min="11271" max="11271" width="37" style="277" customWidth="1"/>
    <col min="11272" max="11272" width="17.375" style="277" customWidth="1"/>
    <col min="11273" max="11522" width="9" style="277" customWidth="1"/>
    <col min="11523" max="11523" width="29.625" style="277" customWidth="1"/>
    <col min="11524" max="11524" width="12.75" style="277"/>
    <col min="11525" max="11525" width="29.75" style="277" customWidth="1"/>
    <col min="11526" max="11526" width="17" style="277" customWidth="1"/>
    <col min="11527" max="11527" width="37" style="277" customWidth="1"/>
    <col min="11528" max="11528" width="17.375" style="277" customWidth="1"/>
    <col min="11529" max="11778" width="9" style="277" customWidth="1"/>
    <col min="11779" max="11779" width="29.625" style="277" customWidth="1"/>
    <col min="11780" max="11780" width="12.75" style="277"/>
    <col min="11781" max="11781" width="29.75" style="277" customWidth="1"/>
    <col min="11782" max="11782" width="17" style="277" customWidth="1"/>
    <col min="11783" max="11783" width="37" style="277" customWidth="1"/>
    <col min="11784" max="11784" width="17.375" style="277" customWidth="1"/>
    <col min="11785" max="12034" width="9" style="277" customWidth="1"/>
    <col min="12035" max="12035" width="29.625" style="277" customWidth="1"/>
    <col min="12036" max="12036" width="12.75" style="277"/>
    <col min="12037" max="12037" width="29.75" style="277" customWidth="1"/>
    <col min="12038" max="12038" width="17" style="277" customWidth="1"/>
    <col min="12039" max="12039" width="37" style="277" customWidth="1"/>
    <col min="12040" max="12040" width="17.375" style="277" customWidth="1"/>
    <col min="12041" max="12290" width="9" style="277" customWidth="1"/>
    <col min="12291" max="12291" width="29.625" style="277" customWidth="1"/>
    <col min="12292" max="12292" width="12.75" style="277"/>
    <col min="12293" max="12293" width="29.75" style="277" customWidth="1"/>
    <col min="12294" max="12294" width="17" style="277" customWidth="1"/>
    <col min="12295" max="12295" width="37" style="277" customWidth="1"/>
    <col min="12296" max="12296" width="17.375" style="277" customWidth="1"/>
    <col min="12297" max="12546" width="9" style="277" customWidth="1"/>
    <col min="12547" max="12547" width="29.625" style="277" customWidth="1"/>
    <col min="12548" max="12548" width="12.75" style="277"/>
    <col min="12549" max="12549" width="29.75" style="277" customWidth="1"/>
    <col min="12550" max="12550" width="17" style="277" customWidth="1"/>
    <col min="12551" max="12551" width="37" style="277" customWidth="1"/>
    <col min="12552" max="12552" width="17.375" style="277" customWidth="1"/>
    <col min="12553" max="12802" width="9" style="277" customWidth="1"/>
    <col min="12803" max="12803" width="29.625" style="277" customWidth="1"/>
    <col min="12804" max="12804" width="12.75" style="277"/>
    <col min="12805" max="12805" width="29.75" style="277" customWidth="1"/>
    <col min="12806" max="12806" width="17" style="277" customWidth="1"/>
    <col min="12807" max="12807" width="37" style="277" customWidth="1"/>
    <col min="12808" max="12808" width="17.375" style="277" customWidth="1"/>
    <col min="12809" max="13058" width="9" style="277" customWidth="1"/>
    <col min="13059" max="13059" width="29.625" style="277" customWidth="1"/>
    <col min="13060" max="13060" width="12.75" style="277"/>
    <col min="13061" max="13061" width="29.75" style="277" customWidth="1"/>
    <col min="13062" max="13062" width="17" style="277" customWidth="1"/>
    <col min="13063" max="13063" width="37" style="277" customWidth="1"/>
    <col min="13064" max="13064" width="17.375" style="277" customWidth="1"/>
    <col min="13065" max="13314" width="9" style="277" customWidth="1"/>
    <col min="13315" max="13315" width="29.625" style="277" customWidth="1"/>
    <col min="13316" max="13316" width="12.75" style="277"/>
    <col min="13317" max="13317" width="29.75" style="277" customWidth="1"/>
    <col min="13318" max="13318" width="17" style="277" customWidth="1"/>
    <col min="13319" max="13319" width="37" style="277" customWidth="1"/>
    <col min="13320" max="13320" width="17.375" style="277" customWidth="1"/>
    <col min="13321" max="13570" width="9" style="277" customWidth="1"/>
    <col min="13571" max="13571" width="29.625" style="277" customWidth="1"/>
    <col min="13572" max="13572" width="12.75" style="277"/>
    <col min="13573" max="13573" width="29.75" style="277" customWidth="1"/>
    <col min="13574" max="13574" width="17" style="277" customWidth="1"/>
    <col min="13575" max="13575" width="37" style="277" customWidth="1"/>
    <col min="13576" max="13576" width="17.375" style="277" customWidth="1"/>
    <col min="13577" max="13826" width="9" style="277" customWidth="1"/>
    <col min="13827" max="13827" width="29.625" style="277" customWidth="1"/>
    <col min="13828" max="13828" width="12.75" style="277"/>
    <col min="13829" max="13829" width="29.75" style="277" customWidth="1"/>
    <col min="13830" max="13830" width="17" style="277" customWidth="1"/>
    <col min="13831" max="13831" width="37" style="277" customWidth="1"/>
    <col min="13832" max="13832" width="17.375" style="277" customWidth="1"/>
    <col min="13833" max="14082" width="9" style="277" customWidth="1"/>
    <col min="14083" max="14083" width="29.625" style="277" customWidth="1"/>
    <col min="14084" max="14084" width="12.75" style="277"/>
    <col min="14085" max="14085" width="29.75" style="277" customWidth="1"/>
    <col min="14086" max="14086" width="17" style="277" customWidth="1"/>
    <col min="14087" max="14087" width="37" style="277" customWidth="1"/>
    <col min="14088" max="14088" width="17.375" style="277" customWidth="1"/>
    <col min="14089" max="14338" width="9" style="277" customWidth="1"/>
    <col min="14339" max="14339" width="29.625" style="277" customWidth="1"/>
    <col min="14340" max="14340" width="12.75" style="277"/>
    <col min="14341" max="14341" width="29.75" style="277" customWidth="1"/>
    <col min="14342" max="14342" width="17" style="277" customWidth="1"/>
    <col min="14343" max="14343" width="37" style="277" customWidth="1"/>
    <col min="14344" max="14344" width="17.375" style="277" customWidth="1"/>
    <col min="14345" max="14594" width="9" style="277" customWidth="1"/>
    <col min="14595" max="14595" width="29.625" style="277" customWidth="1"/>
    <col min="14596" max="14596" width="12.75" style="277"/>
    <col min="14597" max="14597" width="29.75" style="277" customWidth="1"/>
    <col min="14598" max="14598" width="17" style="277" customWidth="1"/>
    <col min="14599" max="14599" width="37" style="277" customWidth="1"/>
    <col min="14600" max="14600" width="17.375" style="277" customWidth="1"/>
    <col min="14601" max="14850" width="9" style="277" customWidth="1"/>
    <col min="14851" max="14851" width="29.625" style="277" customWidth="1"/>
    <col min="14852" max="14852" width="12.75" style="277"/>
    <col min="14853" max="14853" width="29.75" style="277" customWidth="1"/>
    <col min="14854" max="14854" width="17" style="277" customWidth="1"/>
    <col min="14855" max="14855" width="37" style="277" customWidth="1"/>
    <col min="14856" max="14856" width="17.375" style="277" customWidth="1"/>
    <col min="14857" max="15106" width="9" style="277" customWidth="1"/>
    <col min="15107" max="15107" width="29.625" style="277" customWidth="1"/>
    <col min="15108" max="15108" width="12.75" style="277"/>
    <col min="15109" max="15109" width="29.75" style="277" customWidth="1"/>
    <col min="15110" max="15110" width="17" style="277" customWidth="1"/>
    <col min="15111" max="15111" width="37" style="277" customWidth="1"/>
    <col min="15112" max="15112" width="17.375" style="277" customWidth="1"/>
    <col min="15113" max="15362" width="9" style="277" customWidth="1"/>
    <col min="15363" max="15363" width="29.625" style="277" customWidth="1"/>
    <col min="15364" max="15364" width="12.75" style="277"/>
    <col min="15365" max="15365" width="29.75" style="277" customWidth="1"/>
    <col min="15366" max="15366" width="17" style="277" customWidth="1"/>
    <col min="15367" max="15367" width="37" style="277" customWidth="1"/>
    <col min="15368" max="15368" width="17.375" style="277" customWidth="1"/>
    <col min="15369" max="15618" width="9" style="277" customWidth="1"/>
    <col min="15619" max="15619" width="29.625" style="277" customWidth="1"/>
    <col min="15620" max="15620" width="12.75" style="277"/>
    <col min="15621" max="15621" width="29.75" style="277" customWidth="1"/>
    <col min="15622" max="15622" width="17" style="277" customWidth="1"/>
    <col min="15623" max="15623" width="37" style="277" customWidth="1"/>
    <col min="15624" max="15624" width="17.375" style="277" customWidth="1"/>
    <col min="15625" max="15874" width="9" style="277" customWidth="1"/>
    <col min="15875" max="15875" width="29.625" style="277" customWidth="1"/>
    <col min="15876" max="15876" width="12.75" style="277"/>
    <col min="15877" max="15877" width="29.75" style="277" customWidth="1"/>
    <col min="15878" max="15878" width="17" style="277" customWidth="1"/>
    <col min="15879" max="15879" width="37" style="277" customWidth="1"/>
    <col min="15880" max="15880" width="17.375" style="277" customWidth="1"/>
    <col min="15881" max="16130" width="9" style="277" customWidth="1"/>
    <col min="16131" max="16131" width="29.625" style="277" customWidth="1"/>
    <col min="16132" max="16132" width="12.75" style="277"/>
    <col min="16133" max="16133" width="29.75" style="277" customWidth="1"/>
    <col min="16134" max="16134" width="17" style="277" customWidth="1"/>
    <col min="16135" max="16135" width="37" style="277" customWidth="1"/>
    <col min="16136" max="16136" width="17.375" style="277" customWidth="1"/>
    <col min="16137" max="16382" width="9" style="277" customWidth="1"/>
    <col min="16383" max="16383" width="9" style="277"/>
    <col min="16384" max="16384" width="12.75" style="277"/>
  </cols>
  <sheetData>
    <row r="1" ht="18.75" customHeight="1" spans="1:11">
      <c r="A1" s="46" t="s">
        <v>1321</v>
      </c>
      <c r="B1" s="46"/>
      <c r="C1" s="46"/>
      <c r="D1" s="46"/>
      <c r="E1" s="46"/>
      <c r="F1" s="46"/>
      <c r="G1" s="46"/>
      <c r="H1" s="46"/>
      <c r="I1" s="46"/>
      <c r="J1" s="46"/>
      <c r="K1" s="46"/>
    </row>
    <row r="2" ht="27.6" customHeight="1" spans="1:12">
      <c r="A2" s="67" t="s">
        <v>1322</v>
      </c>
      <c r="B2" s="67"/>
      <c r="C2" s="67"/>
      <c r="D2" s="67"/>
      <c r="E2" s="67"/>
      <c r="F2" s="67"/>
      <c r="G2" s="67"/>
      <c r="H2" s="67"/>
      <c r="I2" s="67"/>
      <c r="J2" s="67"/>
      <c r="K2" s="67"/>
      <c r="L2" s="67"/>
    </row>
    <row r="3" ht="23.25" customHeight="1" spans="1:12">
      <c r="A3" s="279"/>
      <c r="B3" s="279"/>
      <c r="C3" s="279"/>
      <c r="D3" s="279"/>
      <c r="E3" s="279"/>
      <c r="F3" s="279"/>
      <c r="G3" s="279"/>
      <c r="H3" s="98" t="s">
        <v>42</v>
      </c>
      <c r="I3" s="98"/>
      <c r="J3" s="98"/>
      <c r="K3" s="98"/>
      <c r="L3" s="98"/>
    </row>
    <row r="4" s="276" customFormat="1" ht="42.75" spans="1:12">
      <c r="A4" s="72" t="s">
        <v>43</v>
      </c>
      <c r="B4" s="73" t="s">
        <v>44</v>
      </c>
      <c r="C4" s="73" t="s">
        <v>45</v>
      </c>
      <c r="D4" s="73" t="s">
        <v>46</v>
      </c>
      <c r="E4" s="73" t="s">
        <v>47</v>
      </c>
      <c r="F4" s="271" t="s">
        <v>48</v>
      </c>
      <c r="G4" s="101" t="s">
        <v>1323</v>
      </c>
      <c r="H4" s="73" t="s">
        <v>44</v>
      </c>
      <c r="I4" s="73" t="s">
        <v>45</v>
      </c>
      <c r="J4" s="73" t="s">
        <v>46</v>
      </c>
      <c r="K4" s="73" t="s">
        <v>47</v>
      </c>
      <c r="L4" s="271" t="s">
        <v>48</v>
      </c>
    </row>
    <row r="5" s="276" customFormat="1" ht="24" customHeight="1" spans="1:12">
      <c r="A5" s="72" t="s">
        <v>50</v>
      </c>
      <c r="B5" s="102"/>
      <c r="C5" s="102"/>
      <c r="D5" s="102"/>
      <c r="E5" s="280"/>
      <c r="F5" s="280"/>
      <c r="G5" s="101" t="s">
        <v>50</v>
      </c>
      <c r="H5" s="102"/>
      <c r="I5" s="102"/>
      <c r="J5" s="102"/>
      <c r="K5" s="280"/>
      <c r="L5" s="280"/>
    </row>
    <row r="6" s="276" customFormat="1" ht="24" customHeight="1" spans="1:12">
      <c r="A6" s="103" t="s">
        <v>51</v>
      </c>
      <c r="B6" s="102"/>
      <c r="C6" s="102"/>
      <c r="D6" s="102"/>
      <c r="E6" s="281"/>
      <c r="F6" s="281"/>
      <c r="G6" s="104" t="s">
        <v>52</v>
      </c>
      <c r="H6" s="102"/>
      <c r="I6" s="102"/>
      <c r="J6" s="107"/>
      <c r="K6" s="295"/>
      <c r="L6" s="296"/>
    </row>
    <row r="7" s="276" customFormat="1" ht="22.5" customHeight="1" spans="1:15">
      <c r="A7" s="282" t="s">
        <v>1324</v>
      </c>
      <c r="B7" s="107"/>
      <c r="C7" s="107"/>
      <c r="D7" s="107"/>
      <c r="E7" s="274"/>
      <c r="F7" s="283"/>
      <c r="G7" s="282" t="s">
        <v>1325</v>
      </c>
      <c r="H7" s="107"/>
      <c r="I7" s="107"/>
      <c r="J7" s="107"/>
      <c r="K7" s="274"/>
      <c r="L7" s="282"/>
      <c r="O7" s="297"/>
    </row>
    <row r="8" s="276" customFormat="1" ht="22.5" customHeight="1" spans="1:15">
      <c r="A8" s="282" t="s">
        <v>1326</v>
      </c>
      <c r="B8" s="107"/>
      <c r="C8" s="107"/>
      <c r="D8" s="107"/>
      <c r="E8" s="284"/>
      <c r="F8" s="284"/>
      <c r="G8" s="282" t="s">
        <v>1327</v>
      </c>
      <c r="H8" s="107"/>
      <c r="I8" s="107"/>
      <c r="J8" s="107"/>
      <c r="K8" s="274"/>
      <c r="L8" s="282"/>
      <c r="O8" s="297"/>
    </row>
    <row r="9" s="276" customFormat="1" ht="22.5" customHeight="1" spans="1:15">
      <c r="A9" s="282" t="s">
        <v>1328</v>
      </c>
      <c r="B9" s="274"/>
      <c r="C9" s="274"/>
      <c r="D9" s="274"/>
      <c r="E9" s="274"/>
      <c r="F9" s="285"/>
      <c r="G9" s="282" t="s">
        <v>1329</v>
      </c>
      <c r="H9" s="107"/>
      <c r="I9" s="107"/>
      <c r="J9" s="107"/>
      <c r="K9" s="274"/>
      <c r="L9" s="282"/>
      <c r="O9" s="297"/>
    </row>
    <row r="10" s="276" customFormat="1" ht="22.5" customHeight="1" spans="1:15">
      <c r="A10" s="282" t="s">
        <v>1330</v>
      </c>
      <c r="B10" s="286"/>
      <c r="C10" s="286"/>
      <c r="D10" s="286"/>
      <c r="E10" s="286"/>
      <c r="F10" s="286"/>
      <c r="G10" s="282" t="s">
        <v>1331</v>
      </c>
      <c r="H10" s="107"/>
      <c r="I10" s="107"/>
      <c r="J10" s="107"/>
      <c r="K10" s="274"/>
      <c r="L10" s="282"/>
      <c r="O10" s="297"/>
    </row>
    <row r="11" s="276" customFormat="1" ht="22.5" customHeight="1" spans="1:15">
      <c r="A11" s="282"/>
      <c r="B11" s="287"/>
      <c r="C11" s="287"/>
      <c r="D11" s="287"/>
      <c r="E11" s="287"/>
      <c r="F11" s="287"/>
      <c r="G11" s="282" t="s">
        <v>1332</v>
      </c>
      <c r="H11" s="107"/>
      <c r="I11" s="107"/>
      <c r="J11" s="107"/>
      <c r="K11" s="274"/>
      <c r="L11" s="282"/>
      <c r="O11" s="297"/>
    </row>
    <row r="12" s="276" customFormat="1" ht="22.5" customHeight="1" spans="1:15">
      <c r="A12" s="288"/>
      <c r="B12" s="287"/>
      <c r="C12" s="287"/>
      <c r="D12" s="287"/>
      <c r="E12" s="287"/>
      <c r="F12" s="287"/>
      <c r="G12" s="282" t="s">
        <v>1333</v>
      </c>
      <c r="H12" s="274"/>
      <c r="I12" s="274"/>
      <c r="J12" s="274"/>
      <c r="K12" s="274"/>
      <c r="L12" s="282"/>
      <c r="O12" s="297"/>
    </row>
    <row r="13" s="276" customFormat="1" ht="22.5" customHeight="1" spans="1:15">
      <c r="A13" s="288"/>
      <c r="B13" s="287"/>
      <c r="C13" s="287"/>
      <c r="D13" s="287"/>
      <c r="E13" s="287"/>
      <c r="F13" s="287"/>
      <c r="G13" s="289" t="s">
        <v>1334</v>
      </c>
      <c r="H13" s="78"/>
      <c r="I13" s="78"/>
      <c r="J13" s="274"/>
      <c r="K13" s="274"/>
      <c r="L13" s="282"/>
      <c r="O13" s="297"/>
    </row>
    <row r="14" s="276" customFormat="1" ht="22.5" customHeight="1" spans="1:15">
      <c r="A14" s="290"/>
      <c r="B14" s="287"/>
      <c r="C14" s="287"/>
      <c r="D14" s="287"/>
      <c r="E14" s="287"/>
      <c r="F14" s="287"/>
      <c r="G14" s="282" t="s">
        <v>1335</v>
      </c>
      <c r="H14" s="78"/>
      <c r="I14" s="78"/>
      <c r="J14" s="274"/>
      <c r="K14" s="274"/>
      <c r="L14" s="282"/>
      <c r="O14" s="297"/>
    </row>
    <row r="15" s="276" customFormat="1" ht="22.5" customHeight="1" spans="1:15">
      <c r="A15" s="290"/>
      <c r="B15" s="287"/>
      <c r="C15" s="287"/>
      <c r="D15" s="287"/>
      <c r="E15" s="287"/>
      <c r="F15" s="287"/>
      <c r="G15" s="282" t="s">
        <v>1336</v>
      </c>
      <c r="H15" s="274"/>
      <c r="I15" s="274"/>
      <c r="J15" s="274"/>
      <c r="K15" s="274"/>
      <c r="L15" s="298"/>
      <c r="O15" s="297"/>
    </row>
    <row r="16" s="276" customFormat="1" ht="22.5" customHeight="1" spans="1:15">
      <c r="A16" s="290"/>
      <c r="B16" s="287"/>
      <c r="C16" s="287"/>
      <c r="D16" s="287"/>
      <c r="E16" s="287"/>
      <c r="F16" s="287"/>
      <c r="G16" s="282" t="s">
        <v>1337</v>
      </c>
      <c r="H16" s="274"/>
      <c r="I16" s="274"/>
      <c r="J16" s="274"/>
      <c r="K16" s="274"/>
      <c r="L16" s="298"/>
      <c r="O16" s="297"/>
    </row>
    <row r="17" s="276" customFormat="1" ht="22.5" customHeight="1" spans="1:15">
      <c r="A17" s="290"/>
      <c r="B17" s="287"/>
      <c r="C17" s="287"/>
      <c r="D17" s="287"/>
      <c r="E17" s="287"/>
      <c r="F17" s="287"/>
      <c r="G17" s="282" t="s">
        <v>1338</v>
      </c>
      <c r="H17" s="274"/>
      <c r="I17" s="274"/>
      <c r="J17" s="274"/>
      <c r="K17" s="274"/>
      <c r="L17" s="298"/>
      <c r="O17" s="297"/>
    </row>
    <row r="18" s="276" customFormat="1" ht="22.5" customHeight="1" spans="1:15">
      <c r="A18" s="291"/>
      <c r="B18" s="292"/>
      <c r="C18" s="292"/>
      <c r="D18" s="292"/>
      <c r="E18" s="292"/>
      <c r="F18" s="292"/>
      <c r="G18" s="282" t="s">
        <v>1339</v>
      </c>
      <c r="H18" s="78"/>
      <c r="I18" s="78"/>
      <c r="J18" s="274"/>
      <c r="K18" s="274"/>
      <c r="L18" s="299"/>
      <c r="O18" s="297"/>
    </row>
    <row r="19" s="276" customFormat="1" ht="22.5" customHeight="1" spans="1:12">
      <c r="A19" s="103" t="s">
        <v>103</v>
      </c>
      <c r="B19" s="102"/>
      <c r="C19" s="102"/>
      <c r="D19" s="102"/>
      <c r="E19" s="280"/>
      <c r="F19" s="280"/>
      <c r="G19" s="103" t="s">
        <v>104</v>
      </c>
      <c r="H19" s="102"/>
      <c r="I19" s="102"/>
      <c r="J19" s="102"/>
      <c r="K19" s="280"/>
      <c r="L19" s="280"/>
    </row>
    <row r="20" s="276" customFormat="1" ht="22.5" customHeight="1" spans="1:12">
      <c r="A20" s="293" t="s">
        <v>105</v>
      </c>
      <c r="B20" s="274"/>
      <c r="C20" s="274"/>
      <c r="D20" s="274"/>
      <c r="E20" s="274"/>
      <c r="F20" s="280"/>
      <c r="G20" s="293" t="s">
        <v>1340</v>
      </c>
      <c r="H20" s="107"/>
      <c r="I20" s="107"/>
      <c r="J20" s="107"/>
      <c r="K20" s="274"/>
      <c r="L20" s="298"/>
    </row>
    <row r="21" s="276" customFormat="1" ht="22.5" customHeight="1" spans="1:12">
      <c r="A21" s="293" t="s">
        <v>1341</v>
      </c>
      <c r="B21" s="107"/>
      <c r="C21" s="107"/>
      <c r="D21" s="107"/>
      <c r="E21" s="274"/>
      <c r="F21" s="292"/>
      <c r="G21" s="293" t="s">
        <v>108</v>
      </c>
      <c r="H21" s="274"/>
      <c r="I21" s="274"/>
      <c r="J21" s="274"/>
      <c r="K21" s="274"/>
      <c r="L21" s="298"/>
    </row>
    <row r="22" s="276" customFormat="1" ht="20.1" customHeight="1" spans="1:12">
      <c r="A22" s="291"/>
      <c r="B22" s="292"/>
      <c r="C22" s="292"/>
      <c r="D22" s="292"/>
      <c r="E22" s="292"/>
      <c r="F22" s="292"/>
      <c r="G22" s="293" t="s">
        <v>1342</v>
      </c>
      <c r="H22" s="274"/>
      <c r="I22" s="274"/>
      <c r="J22" s="274"/>
      <c r="K22" s="274"/>
      <c r="L22" s="298"/>
    </row>
    <row r="23" ht="42.95" customHeight="1" spans="1:12">
      <c r="A23" s="294" t="s">
        <v>1343</v>
      </c>
      <c r="B23" s="294"/>
      <c r="C23" s="294"/>
      <c r="D23" s="294"/>
      <c r="E23" s="294"/>
      <c r="F23" s="294"/>
      <c r="G23" s="294"/>
      <c r="H23" s="294"/>
      <c r="I23" s="294"/>
      <c r="J23" s="294"/>
      <c r="K23" s="294"/>
      <c r="L23" s="294"/>
    </row>
    <row r="24" ht="20.1" customHeight="1"/>
    <row r="25" ht="20.1" customHeight="1"/>
    <row r="26" ht="20.1" customHeight="1"/>
    <row r="27" ht="20.1" customHeight="1"/>
  </sheetData>
  <mergeCells count="4">
    <mergeCell ref="A1:G1"/>
    <mergeCell ref="A2:L2"/>
    <mergeCell ref="H3:L3"/>
    <mergeCell ref="A23:L23"/>
  </mergeCells>
  <printOptions horizontalCentered="1"/>
  <pageMargins left="0.236111111111111" right="0.236111111111111" top="0.511805555555556" bottom="0.432638888888889" header="0.314583333333333" footer="0.156944444444444"/>
  <pageSetup paperSize="9" scale="65"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6"/>
  <sheetViews>
    <sheetView showZeros="0" view="pageBreakPreview" zoomScaleNormal="100" workbookViewId="0">
      <selection activeCell="N6" sqref="N6"/>
    </sheetView>
  </sheetViews>
  <sheetFormatPr defaultColWidth="9" defaultRowHeight="14.25"/>
  <cols>
    <col min="1" max="1" width="25.625" style="65" customWidth="1"/>
    <col min="2" max="2" width="6.875" style="66" customWidth="1"/>
    <col min="3" max="3" width="8.125" style="66" customWidth="1"/>
    <col min="4" max="4" width="6.75" style="66" customWidth="1"/>
    <col min="5" max="5" width="10.75" style="66" customWidth="1"/>
    <col min="6" max="6" width="9.75" style="66" customWidth="1"/>
    <col min="7" max="7" width="33.875" style="66" customWidth="1"/>
    <col min="8" max="8" width="6.75" style="66" customWidth="1"/>
    <col min="9" max="9" width="8.25" style="66" customWidth="1"/>
    <col min="10" max="10" width="7.25" style="66" customWidth="1"/>
    <col min="11" max="11" width="11.875" style="66" customWidth="1"/>
    <col min="12" max="12" width="10.125" style="66" customWidth="1"/>
    <col min="13" max="255" width="9" style="66"/>
    <col min="256" max="256" width="36.75" style="66" customWidth="1"/>
    <col min="257" max="257" width="11.625" style="66" customWidth="1"/>
    <col min="258" max="258" width="8.125" style="66" customWidth="1"/>
    <col min="259" max="259" width="36.5" style="66" customWidth="1"/>
    <col min="260" max="260" width="10.75" style="66" customWidth="1"/>
    <col min="261" max="261" width="8.125" style="66" customWidth="1"/>
    <col min="262" max="262" width="9.125" style="66" customWidth="1"/>
    <col min="263" max="266" width="9" style="66" hidden="1" customWidth="1"/>
    <col min="267" max="511" width="9" style="66"/>
    <col min="512" max="512" width="36.75" style="66" customWidth="1"/>
    <col min="513" max="513" width="11.625" style="66" customWidth="1"/>
    <col min="514" max="514" width="8.125" style="66" customWidth="1"/>
    <col min="515" max="515" width="36.5" style="66" customWidth="1"/>
    <col min="516" max="516" width="10.75" style="66" customWidth="1"/>
    <col min="517" max="517" width="8.125" style="66" customWidth="1"/>
    <col min="518" max="518" width="9.125" style="66" customWidth="1"/>
    <col min="519" max="522" width="9" style="66" hidden="1" customWidth="1"/>
    <col min="523" max="767" width="9" style="66"/>
    <col min="768" max="768" width="36.75" style="66" customWidth="1"/>
    <col min="769" max="769" width="11.625" style="66" customWidth="1"/>
    <col min="770" max="770" width="8.125" style="66" customWidth="1"/>
    <col min="771" max="771" width="36.5" style="66" customWidth="1"/>
    <col min="772" max="772" width="10.75" style="66" customWidth="1"/>
    <col min="773" max="773" width="8.125" style="66" customWidth="1"/>
    <col min="774" max="774" width="9.125" style="66" customWidth="1"/>
    <col min="775" max="778" width="9" style="66" hidden="1" customWidth="1"/>
    <col min="779" max="1023" width="9" style="66"/>
    <col min="1024" max="1024" width="36.75" style="66" customWidth="1"/>
    <col min="1025" max="1025" width="11.625" style="66" customWidth="1"/>
    <col min="1026" max="1026" width="8.125" style="66" customWidth="1"/>
    <col min="1027" max="1027" width="36.5" style="66" customWidth="1"/>
    <col min="1028" max="1028" width="10.75" style="66" customWidth="1"/>
    <col min="1029" max="1029" width="8.125" style="66" customWidth="1"/>
    <col min="1030" max="1030" width="9.125" style="66" customWidth="1"/>
    <col min="1031" max="1034" width="9" style="66" hidden="1" customWidth="1"/>
    <col min="1035" max="1279" width="9" style="66"/>
    <col min="1280" max="1280" width="36.75" style="66" customWidth="1"/>
    <col min="1281" max="1281" width="11.625" style="66" customWidth="1"/>
    <col min="1282" max="1282" width="8.125" style="66" customWidth="1"/>
    <col min="1283" max="1283" width="36.5" style="66" customWidth="1"/>
    <col min="1284" max="1284" width="10.75" style="66" customWidth="1"/>
    <col min="1285" max="1285" width="8.125" style="66" customWidth="1"/>
    <col min="1286" max="1286" width="9.125" style="66" customWidth="1"/>
    <col min="1287" max="1290" width="9" style="66" hidden="1" customWidth="1"/>
    <col min="1291" max="1535" width="9" style="66"/>
    <col min="1536" max="1536" width="36.75" style="66" customWidth="1"/>
    <col min="1537" max="1537" width="11.625" style="66" customWidth="1"/>
    <col min="1538" max="1538" width="8.125" style="66" customWidth="1"/>
    <col min="1539" max="1539" width="36.5" style="66" customWidth="1"/>
    <col min="1540" max="1540" width="10.75" style="66" customWidth="1"/>
    <col min="1541" max="1541" width="8.125" style="66" customWidth="1"/>
    <col min="1542" max="1542" width="9.125" style="66" customWidth="1"/>
    <col min="1543" max="1546" width="9" style="66" hidden="1" customWidth="1"/>
    <col min="1547" max="1791" width="9" style="66"/>
    <col min="1792" max="1792" width="36.75" style="66" customWidth="1"/>
    <col min="1793" max="1793" width="11.625" style="66" customWidth="1"/>
    <col min="1794" max="1794" width="8.125" style="66" customWidth="1"/>
    <col min="1795" max="1795" width="36.5" style="66" customWidth="1"/>
    <col min="1796" max="1796" width="10.75" style="66" customWidth="1"/>
    <col min="1797" max="1797" width="8.125" style="66" customWidth="1"/>
    <col min="1798" max="1798" width="9.125" style="66" customWidth="1"/>
    <col min="1799" max="1802" width="9" style="66" hidden="1" customWidth="1"/>
    <col min="1803" max="2047" width="9" style="66"/>
    <col min="2048" max="2048" width="36.75" style="66" customWidth="1"/>
    <col min="2049" max="2049" width="11.625" style="66" customWidth="1"/>
    <col min="2050" max="2050" width="8.125" style="66" customWidth="1"/>
    <col min="2051" max="2051" width="36.5" style="66" customWidth="1"/>
    <col min="2052" max="2052" width="10.75" style="66" customWidth="1"/>
    <col min="2053" max="2053" width="8.125" style="66" customWidth="1"/>
    <col min="2054" max="2054" width="9.125" style="66" customWidth="1"/>
    <col min="2055" max="2058" width="9" style="66" hidden="1" customWidth="1"/>
    <col min="2059" max="2303" width="9" style="66"/>
    <col min="2304" max="2304" width="36.75" style="66" customWidth="1"/>
    <col min="2305" max="2305" width="11.625" style="66" customWidth="1"/>
    <col min="2306" max="2306" width="8.125" style="66" customWidth="1"/>
    <col min="2307" max="2307" width="36.5" style="66" customWidth="1"/>
    <col min="2308" max="2308" width="10.75" style="66" customWidth="1"/>
    <col min="2309" max="2309" width="8.125" style="66" customWidth="1"/>
    <col min="2310" max="2310" width="9.125" style="66" customWidth="1"/>
    <col min="2311" max="2314" width="9" style="66" hidden="1" customWidth="1"/>
    <col min="2315" max="2559" width="9" style="66"/>
    <col min="2560" max="2560" width="36.75" style="66" customWidth="1"/>
    <col min="2561" max="2561" width="11.625" style="66" customWidth="1"/>
    <col min="2562" max="2562" width="8.125" style="66" customWidth="1"/>
    <col min="2563" max="2563" width="36.5" style="66" customWidth="1"/>
    <col min="2564" max="2564" width="10.75" style="66" customWidth="1"/>
    <col min="2565" max="2565" width="8.125" style="66" customWidth="1"/>
    <col min="2566" max="2566" width="9.125" style="66" customWidth="1"/>
    <col min="2567" max="2570" width="9" style="66" hidden="1" customWidth="1"/>
    <col min="2571" max="2815" width="9" style="66"/>
    <col min="2816" max="2816" width="36.75" style="66" customWidth="1"/>
    <col min="2817" max="2817" width="11.625" style="66" customWidth="1"/>
    <col min="2818" max="2818" width="8.125" style="66" customWidth="1"/>
    <col min="2819" max="2819" width="36.5" style="66" customWidth="1"/>
    <col min="2820" max="2820" width="10.75" style="66" customWidth="1"/>
    <col min="2821" max="2821" width="8.125" style="66" customWidth="1"/>
    <col min="2822" max="2822" width="9.125" style="66" customWidth="1"/>
    <col min="2823" max="2826" width="9" style="66" hidden="1" customWidth="1"/>
    <col min="2827" max="3071" width="9" style="66"/>
    <col min="3072" max="3072" width="36.75" style="66" customWidth="1"/>
    <col min="3073" max="3073" width="11.625" style="66" customWidth="1"/>
    <col min="3074" max="3074" width="8.125" style="66" customWidth="1"/>
    <col min="3075" max="3075" width="36.5" style="66" customWidth="1"/>
    <col min="3076" max="3076" width="10.75" style="66" customWidth="1"/>
    <col min="3077" max="3077" width="8.125" style="66" customWidth="1"/>
    <col min="3078" max="3078" width="9.125" style="66" customWidth="1"/>
    <col min="3079" max="3082" width="9" style="66" hidden="1" customWidth="1"/>
    <col min="3083" max="3327" width="9" style="66"/>
    <col min="3328" max="3328" width="36.75" style="66" customWidth="1"/>
    <col min="3329" max="3329" width="11.625" style="66" customWidth="1"/>
    <col min="3330" max="3330" width="8.125" style="66" customWidth="1"/>
    <col min="3331" max="3331" width="36.5" style="66" customWidth="1"/>
    <col min="3332" max="3332" width="10.75" style="66" customWidth="1"/>
    <col min="3333" max="3333" width="8.125" style="66" customWidth="1"/>
    <col min="3334" max="3334" width="9.125" style="66" customWidth="1"/>
    <col min="3335" max="3338" width="9" style="66" hidden="1" customWidth="1"/>
    <col min="3339" max="3583" width="9" style="66"/>
    <col min="3584" max="3584" width="36.75" style="66" customWidth="1"/>
    <col min="3585" max="3585" width="11.625" style="66" customWidth="1"/>
    <col min="3586" max="3586" width="8.125" style="66" customWidth="1"/>
    <col min="3587" max="3587" width="36.5" style="66" customWidth="1"/>
    <col min="3588" max="3588" width="10.75" style="66" customWidth="1"/>
    <col min="3589" max="3589" width="8.125" style="66" customWidth="1"/>
    <col min="3590" max="3590" width="9.125" style="66" customWidth="1"/>
    <col min="3591" max="3594" width="9" style="66" hidden="1" customWidth="1"/>
    <col min="3595" max="3839" width="9" style="66"/>
    <col min="3840" max="3840" width="36.75" style="66" customWidth="1"/>
    <col min="3841" max="3841" width="11.625" style="66" customWidth="1"/>
    <col min="3842" max="3842" width="8.125" style="66" customWidth="1"/>
    <col min="3843" max="3843" width="36.5" style="66" customWidth="1"/>
    <col min="3844" max="3844" width="10.75" style="66" customWidth="1"/>
    <col min="3845" max="3845" width="8.125" style="66" customWidth="1"/>
    <col min="3846" max="3846" width="9.125" style="66" customWidth="1"/>
    <col min="3847" max="3850" width="9" style="66" hidden="1" customWidth="1"/>
    <col min="3851" max="4095" width="9" style="66"/>
    <col min="4096" max="4096" width="36.75" style="66" customWidth="1"/>
    <col min="4097" max="4097" width="11.625" style="66" customWidth="1"/>
    <col min="4098" max="4098" width="8.125" style="66" customWidth="1"/>
    <col min="4099" max="4099" width="36.5" style="66" customWidth="1"/>
    <col min="4100" max="4100" width="10.75" style="66" customWidth="1"/>
    <col min="4101" max="4101" width="8.125" style="66" customWidth="1"/>
    <col min="4102" max="4102" width="9.125" style="66" customWidth="1"/>
    <col min="4103" max="4106" width="9" style="66" hidden="1" customWidth="1"/>
    <col min="4107" max="4351" width="9" style="66"/>
    <col min="4352" max="4352" width="36.75" style="66" customWidth="1"/>
    <col min="4353" max="4353" width="11.625" style="66" customWidth="1"/>
    <col min="4354" max="4354" width="8.125" style="66" customWidth="1"/>
    <col min="4355" max="4355" width="36.5" style="66" customWidth="1"/>
    <col min="4356" max="4356" width="10.75" style="66" customWidth="1"/>
    <col min="4357" max="4357" width="8.125" style="66" customWidth="1"/>
    <col min="4358" max="4358" width="9.125" style="66" customWidth="1"/>
    <col min="4359" max="4362" width="9" style="66" hidden="1" customWidth="1"/>
    <col min="4363" max="4607" width="9" style="66"/>
    <col min="4608" max="4608" width="36.75" style="66" customWidth="1"/>
    <col min="4609" max="4609" width="11.625" style="66" customWidth="1"/>
    <col min="4610" max="4610" width="8.125" style="66" customWidth="1"/>
    <col min="4611" max="4611" width="36.5" style="66" customWidth="1"/>
    <col min="4612" max="4612" width="10.75" style="66" customWidth="1"/>
    <col min="4613" max="4613" width="8.125" style="66" customWidth="1"/>
    <col min="4614" max="4614" width="9.125" style="66" customWidth="1"/>
    <col min="4615" max="4618" width="9" style="66" hidden="1" customWidth="1"/>
    <col min="4619" max="4863" width="9" style="66"/>
    <col min="4864" max="4864" width="36.75" style="66" customWidth="1"/>
    <col min="4865" max="4865" width="11.625" style="66" customWidth="1"/>
    <col min="4866" max="4866" width="8.125" style="66" customWidth="1"/>
    <col min="4867" max="4867" width="36.5" style="66" customWidth="1"/>
    <col min="4868" max="4868" width="10.75" style="66" customWidth="1"/>
    <col min="4869" max="4869" width="8.125" style="66" customWidth="1"/>
    <col min="4870" max="4870" width="9.125" style="66" customWidth="1"/>
    <col min="4871" max="4874" width="9" style="66" hidden="1" customWidth="1"/>
    <col min="4875" max="5119" width="9" style="66"/>
    <col min="5120" max="5120" width="36.75" style="66" customWidth="1"/>
    <col min="5121" max="5121" width="11.625" style="66" customWidth="1"/>
    <col min="5122" max="5122" width="8.125" style="66" customWidth="1"/>
    <col min="5123" max="5123" width="36.5" style="66" customWidth="1"/>
    <col min="5124" max="5124" width="10.75" style="66" customWidth="1"/>
    <col min="5125" max="5125" width="8.125" style="66" customWidth="1"/>
    <col min="5126" max="5126" width="9.125" style="66" customWidth="1"/>
    <col min="5127" max="5130" width="9" style="66" hidden="1" customWidth="1"/>
    <col min="5131" max="5375" width="9" style="66"/>
    <col min="5376" max="5376" width="36.75" style="66" customWidth="1"/>
    <col min="5377" max="5377" width="11.625" style="66" customWidth="1"/>
    <col min="5378" max="5378" width="8.125" style="66" customWidth="1"/>
    <col min="5379" max="5379" width="36.5" style="66" customWidth="1"/>
    <col min="5380" max="5380" width="10.75" style="66" customWidth="1"/>
    <col min="5381" max="5381" width="8.125" style="66" customWidth="1"/>
    <col min="5382" max="5382" width="9.125" style="66" customWidth="1"/>
    <col min="5383" max="5386" width="9" style="66" hidden="1" customWidth="1"/>
    <col min="5387" max="5631" width="9" style="66"/>
    <col min="5632" max="5632" width="36.75" style="66" customWidth="1"/>
    <col min="5633" max="5633" width="11.625" style="66" customWidth="1"/>
    <col min="5634" max="5634" width="8.125" style="66" customWidth="1"/>
    <col min="5635" max="5635" width="36.5" style="66" customWidth="1"/>
    <col min="5636" max="5636" width="10.75" style="66" customWidth="1"/>
    <col min="5637" max="5637" width="8.125" style="66" customWidth="1"/>
    <col min="5638" max="5638" width="9.125" style="66" customWidth="1"/>
    <col min="5639" max="5642" width="9" style="66" hidden="1" customWidth="1"/>
    <col min="5643" max="5887" width="9" style="66"/>
    <col min="5888" max="5888" width="36.75" style="66" customWidth="1"/>
    <col min="5889" max="5889" width="11.625" style="66" customWidth="1"/>
    <col min="5890" max="5890" width="8.125" style="66" customWidth="1"/>
    <col min="5891" max="5891" width="36.5" style="66" customWidth="1"/>
    <col min="5892" max="5892" width="10.75" style="66" customWidth="1"/>
    <col min="5893" max="5893" width="8.125" style="66" customWidth="1"/>
    <col min="5894" max="5894" width="9.125" style="66" customWidth="1"/>
    <col min="5895" max="5898" width="9" style="66" hidden="1" customWidth="1"/>
    <col min="5899" max="6143" width="9" style="66"/>
    <col min="6144" max="6144" width="36.75" style="66" customWidth="1"/>
    <col min="6145" max="6145" width="11.625" style="66" customWidth="1"/>
    <col min="6146" max="6146" width="8.125" style="66" customWidth="1"/>
    <col min="6147" max="6147" width="36.5" style="66" customWidth="1"/>
    <col min="6148" max="6148" width="10.75" style="66" customWidth="1"/>
    <col min="6149" max="6149" width="8.125" style="66" customWidth="1"/>
    <col min="6150" max="6150" width="9.125" style="66" customWidth="1"/>
    <col min="6151" max="6154" width="9" style="66" hidden="1" customWidth="1"/>
    <col min="6155" max="6399" width="9" style="66"/>
    <col min="6400" max="6400" width="36.75" style="66" customWidth="1"/>
    <col min="6401" max="6401" width="11.625" style="66" customWidth="1"/>
    <col min="6402" max="6402" width="8.125" style="66" customWidth="1"/>
    <col min="6403" max="6403" width="36.5" style="66" customWidth="1"/>
    <col min="6404" max="6404" width="10.75" style="66" customWidth="1"/>
    <col min="6405" max="6405" width="8.125" style="66" customWidth="1"/>
    <col min="6406" max="6406" width="9.125" style="66" customWidth="1"/>
    <col min="6407" max="6410" width="9" style="66" hidden="1" customWidth="1"/>
    <col min="6411" max="6655" width="9" style="66"/>
    <col min="6656" max="6656" width="36.75" style="66" customWidth="1"/>
    <col min="6657" max="6657" width="11.625" style="66" customWidth="1"/>
    <col min="6658" max="6658" width="8.125" style="66" customWidth="1"/>
    <col min="6659" max="6659" width="36.5" style="66" customWidth="1"/>
    <col min="6660" max="6660" width="10.75" style="66" customWidth="1"/>
    <col min="6661" max="6661" width="8.125" style="66" customWidth="1"/>
    <col min="6662" max="6662" width="9.125" style="66" customWidth="1"/>
    <col min="6663" max="6666" width="9" style="66" hidden="1" customWidth="1"/>
    <col min="6667" max="6911" width="9" style="66"/>
    <col min="6912" max="6912" width="36.75" style="66" customWidth="1"/>
    <col min="6913" max="6913" width="11.625" style="66" customWidth="1"/>
    <col min="6914" max="6914" width="8.125" style="66" customWidth="1"/>
    <col min="6915" max="6915" width="36.5" style="66" customWidth="1"/>
    <col min="6916" max="6916" width="10.75" style="66" customWidth="1"/>
    <col min="6917" max="6917" width="8.125" style="66" customWidth="1"/>
    <col min="6918" max="6918" width="9.125" style="66" customWidth="1"/>
    <col min="6919" max="6922" width="9" style="66" hidden="1" customWidth="1"/>
    <col min="6923" max="7167" width="9" style="66"/>
    <col min="7168" max="7168" width="36.75" style="66" customWidth="1"/>
    <col min="7169" max="7169" width="11.625" style="66" customWidth="1"/>
    <col min="7170" max="7170" width="8.125" style="66" customWidth="1"/>
    <col min="7171" max="7171" width="36.5" style="66" customWidth="1"/>
    <col min="7172" max="7172" width="10.75" style="66" customWidth="1"/>
    <col min="7173" max="7173" width="8.125" style="66" customWidth="1"/>
    <col min="7174" max="7174" width="9.125" style="66" customWidth="1"/>
    <col min="7175" max="7178" width="9" style="66" hidden="1" customWidth="1"/>
    <col min="7179" max="7423" width="9" style="66"/>
    <col min="7424" max="7424" width="36.75" style="66" customWidth="1"/>
    <col min="7425" max="7425" width="11.625" style="66" customWidth="1"/>
    <col min="7426" max="7426" width="8.125" style="66" customWidth="1"/>
    <col min="7427" max="7427" width="36.5" style="66" customWidth="1"/>
    <col min="7428" max="7428" width="10.75" style="66" customWidth="1"/>
    <col min="7429" max="7429" width="8.125" style="66" customWidth="1"/>
    <col min="7430" max="7430" width="9.125" style="66" customWidth="1"/>
    <col min="7431" max="7434" width="9" style="66" hidden="1" customWidth="1"/>
    <col min="7435" max="7679" width="9" style="66"/>
    <col min="7680" max="7680" width="36.75" style="66" customWidth="1"/>
    <col min="7681" max="7681" width="11.625" style="66" customWidth="1"/>
    <col min="7682" max="7682" width="8.125" style="66" customWidth="1"/>
    <col min="7683" max="7683" width="36.5" style="66" customWidth="1"/>
    <col min="7684" max="7684" width="10.75" style="66" customWidth="1"/>
    <col min="7685" max="7685" width="8.125" style="66" customWidth="1"/>
    <col min="7686" max="7686" width="9.125" style="66" customWidth="1"/>
    <col min="7687" max="7690" width="9" style="66" hidden="1" customWidth="1"/>
    <col min="7691" max="7935" width="9" style="66"/>
    <col min="7936" max="7936" width="36.75" style="66" customWidth="1"/>
    <col min="7937" max="7937" width="11.625" style="66" customWidth="1"/>
    <col min="7938" max="7938" width="8.125" style="66" customWidth="1"/>
    <col min="7939" max="7939" width="36.5" style="66" customWidth="1"/>
    <col min="7940" max="7940" width="10.75" style="66" customWidth="1"/>
    <col min="7941" max="7941" width="8.125" style="66" customWidth="1"/>
    <col min="7942" max="7942" width="9.125" style="66" customWidth="1"/>
    <col min="7943" max="7946" width="9" style="66" hidden="1" customWidth="1"/>
    <col min="7947" max="8191" width="9" style="66"/>
    <col min="8192" max="8192" width="36.75" style="66" customWidth="1"/>
    <col min="8193" max="8193" width="11.625" style="66" customWidth="1"/>
    <col min="8194" max="8194" width="8.125" style="66" customWidth="1"/>
    <col min="8195" max="8195" width="36.5" style="66" customWidth="1"/>
    <col min="8196" max="8196" width="10.75" style="66" customWidth="1"/>
    <col min="8197" max="8197" width="8.125" style="66" customWidth="1"/>
    <col min="8198" max="8198" width="9.125" style="66" customWidth="1"/>
    <col min="8199" max="8202" width="9" style="66" hidden="1" customWidth="1"/>
    <col min="8203" max="8447" width="9" style="66"/>
    <col min="8448" max="8448" width="36.75" style="66" customWidth="1"/>
    <col min="8449" max="8449" width="11.625" style="66" customWidth="1"/>
    <col min="8450" max="8450" width="8.125" style="66" customWidth="1"/>
    <col min="8451" max="8451" width="36.5" style="66" customWidth="1"/>
    <col min="8452" max="8452" width="10.75" style="66" customWidth="1"/>
    <col min="8453" max="8453" width="8.125" style="66" customWidth="1"/>
    <col min="8454" max="8454" width="9.125" style="66" customWidth="1"/>
    <col min="8455" max="8458" width="9" style="66" hidden="1" customWidth="1"/>
    <col min="8459" max="8703" width="9" style="66"/>
    <col min="8704" max="8704" width="36.75" style="66" customWidth="1"/>
    <col min="8705" max="8705" width="11.625" style="66" customWidth="1"/>
    <col min="8706" max="8706" width="8.125" style="66" customWidth="1"/>
    <col min="8707" max="8707" width="36.5" style="66" customWidth="1"/>
    <col min="8708" max="8708" width="10.75" style="66" customWidth="1"/>
    <col min="8709" max="8709" width="8.125" style="66" customWidth="1"/>
    <col min="8710" max="8710" width="9.125" style="66" customWidth="1"/>
    <col min="8711" max="8714" width="9" style="66" hidden="1" customWidth="1"/>
    <col min="8715" max="8959" width="9" style="66"/>
    <col min="8960" max="8960" width="36.75" style="66" customWidth="1"/>
    <col min="8961" max="8961" width="11.625" style="66" customWidth="1"/>
    <col min="8962" max="8962" width="8.125" style="66" customWidth="1"/>
    <col min="8963" max="8963" width="36.5" style="66" customWidth="1"/>
    <col min="8964" max="8964" width="10.75" style="66" customWidth="1"/>
    <col min="8965" max="8965" width="8.125" style="66" customWidth="1"/>
    <col min="8966" max="8966" width="9.125" style="66" customWidth="1"/>
    <col min="8967" max="8970" width="9" style="66" hidden="1" customWidth="1"/>
    <col min="8971" max="9215" width="9" style="66"/>
    <col min="9216" max="9216" width="36.75" style="66" customWidth="1"/>
    <col min="9217" max="9217" width="11.625" style="66" customWidth="1"/>
    <col min="9218" max="9218" width="8.125" style="66" customWidth="1"/>
    <col min="9219" max="9219" width="36.5" style="66" customWidth="1"/>
    <col min="9220" max="9220" width="10.75" style="66" customWidth="1"/>
    <col min="9221" max="9221" width="8.125" style="66" customWidth="1"/>
    <col min="9222" max="9222" width="9.125" style="66" customWidth="1"/>
    <col min="9223" max="9226" width="9" style="66" hidden="1" customWidth="1"/>
    <col min="9227" max="9471" width="9" style="66"/>
    <col min="9472" max="9472" width="36.75" style="66" customWidth="1"/>
    <col min="9473" max="9473" width="11.625" style="66" customWidth="1"/>
    <col min="9474" max="9474" width="8.125" style="66" customWidth="1"/>
    <col min="9475" max="9475" width="36.5" style="66" customWidth="1"/>
    <col min="9476" max="9476" width="10.75" style="66" customWidth="1"/>
    <col min="9477" max="9477" width="8.125" style="66" customWidth="1"/>
    <col min="9478" max="9478" width="9.125" style="66" customWidth="1"/>
    <col min="9479" max="9482" width="9" style="66" hidden="1" customWidth="1"/>
    <col min="9483" max="9727" width="9" style="66"/>
    <col min="9728" max="9728" width="36.75" style="66" customWidth="1"/>
    <col min="9729" max="9729" width="11.625" style="66" customWidth="1"/>
    <col min="9730" max="9730" width="8.125" style="66" customWidth="1"/>
    <col min="9731" max="9731" width="36.5" style="66" customWidth="1"/>
    <col min="9732" max="9732" width="10.75" style="66" customWidth="1"/>
    <col min="9733" max="9733" width="8.125" style="66" customWidth="1"/>
    <col min="9734" max="9734" width="9.125" style="66" customWidth="1"/>
    <col min="9735" max="9738" width="9" style="66" hidden="1" customWidth="1"/>
    <col min="9739" max="9983" width="9" style="66"/>
    <col min="9984" max="9984" width="36.75" style="66" customWidth="1"/>
    <col min="9985" max="9985" width="11.625" style="66" customWidth="1"/>
    <col min="9986" max="9986" width="8.125" style="66" customWidth="1"/>
    <col min="9987" max="9987" width="36.5" style="66" customWidth="1"/>
    <col min="9988" max="9988" width="10.75" style="66" customWidth="1"/>
    <col min="9989" max="9989" width="8.125" style="66" customWidth="1"/>
    <col min="9990" max="9990" width="9.125" style="66" customWidth="1"/>
    <col min="9991" max="9994" width="9" style="66" hidden="1" customWidth="1"/>
    <col min="9995" max="10239" width="9" style="66"/>
    <col min="10240" max="10240" width="36.75" style="66" customWidth="1"/>
    <col min="10241" max="10241" width="11.625" style="66" customWidth="1"/>
    <col min="10242" max="10242" width="8.125" style="66" customWidth="1"/>
    <col min="10243" max="10243" width="36.5" style="66" customWidth="1"/>
    <col min="10244" max="10244" width="10.75" style="66" customWidth="1"/>
    <col min="10245" max="10245" width="8.125" style="66" customWidth="1"/>
    <col min="10246" max="10246" width="9.125" style="66" customWidth="1"/>
    <col min="10247" max="10250" width="9" style="66" hidden="1" customWidth="1"/>
    <col min="10251" max="10495" width="9" style="66"/>
    <col min="10496" max="10496" width="36.75" style="66" customWidth="1"/>
    <col min="10497" max="10497" width="11.625" style="66" customWidth="1"/>
    <col min="10498" max="10498" width="8.125" style="66" customWidth="1"/>
    <col min="10499" max="10499" width="36.5" style="66" customWidth="1"/>
    <col min="10500" max="10500" width="10.75" style="66" customWidth="1"/>
    <col min="10501" max="10501" width="8.125" style="66" customWidth="1"/>
    <col min="10502" max="10502" width="9.125" style="66" customWidth="1"/>
    <col min="10503" max="10506" width="9" style="66" hidden="1" customWidth="1"/>
    <col min="10507" max="10751" width="9" style="66"/>
    <col min="10752" max="10752" width="36.75" style="66" customWidth="1"/>
    <col min="10753" max="10753" width="11.625" style="66" customWidth="1"/>
    <col min="10754" max="10754" width="8.125" style="66" customWidth="1"/>
    <col min="10755" max="10755" width="36.5" style="66" customWidth="1"/>
    <col min="10756" max="10756" width="10.75" style="66" customWidth="1"/>
    <col min="10757" max="10757" width="8.125" style="66" customWidth="1"/>
    <col min="10758" max="10758" width="9.125" style="66" customWidth="1"/>
    <col min="10759" max="10762" width="9" style="66" hidden="1" customWidth="1"/>
    <col min="10763" max="11007" width="9" style="66"/>
    <col min="11008" max="11008" width="36.75" style="66" customWidth="1"/>
    <col min="11009" max="11009" width="11.625" style="66" customWidth="1"/>
    <col min="11010" max="11010" width="8.125" style="66" customWidth="1"/>
    <col min="11011" max="11011" width="36.5" style="66" customWidth="1"/>
    <col min="11012" max="11012" width="10.75" style="66" customWidth="1"/>
    <col min="11013" max="11013" width="8.125" style="66" customWidth="1"/>
    <col min="11014" max="11014" width="9.125" style="66" customWidth="1"/>
    <col min="11015" max="11018" width="9" style="66" hidden="1" customWidth="1"/>
    <col min="11019" max="11263" width="9" style="66"/>
    <col min="11264" max="11264" width="36.75" style="66" customWidth="1"/>
    <col min="11265" max="11265" width="11.625" style="66" customWidth="1"/>
    <col min="11266" max="11266" width="8.125" style="66" customWidth="1"/>
    <col min="11267" max="11267" width="36.5" style="66" customWidth="1"/>
    <col min="11268" max="11268" width="10.75" style="66" customWidth="1"/>
    <col min="11269" max="11269" width="8.125" style="66" customWidth="1"/>
    <col min="11270" max="11270" width="9.125" style="66" customWidth="1"/>
    <col min="11271" max="11274" width="9" style="66" hidden="1" customWidth="1"/>
    <col min="11275" max="11519" width="9" style="66"/>
    <col min="11520" max="11520" width="36.75" style="66" customWidth="1"/>
    <col min="11521" max="11521" width="11.625" style="66" customWidth="1"/>
    <col min="11522" max="11522" width="8.125" style="66" customWidth="1"/>
    <col min="11523" max="11523" width="36.5" style="66" customWidth="1"/>
    <col min="11524" max="11524" width="10.75" style="66" customWidth="1"/>
    <col min="11525" max="11525" width="8.125" style="66" customWidth="1"/>
    <col min="11526" max="11526" width="9.125" style="66" customWidth="1"/>
    <col min="11527" max="11530" width="9" style="66" hidden="1" customWidth="1"/>
    <col min="11531" max="11775" width="9" style="66"/>
    <col min="11776" max="11776" width="36.75" style="66" customWidth="1"/>
    <col min="11777" max="11777" width="11.625" style="66" customWidth="1"/>
    <col min="11778" max="11778" width="8.125" style="66" customWidth="1"/>
    <col min="11779" max="11779" width="36.5" style="66" customWidth="1"/>
    <col min="11780" max="11780" width="10.75" style="66" customWidth="1"/>
    <col min="11781" max="11781" width="8.125" style="66" customWidth="1"/>
    <col min="11782" max="11782" width="9.125" style="66" customWidth="1"/>
    <col min="11783" max="11786" width="9" style="66" hidden="1" customWidth="1"/>
    <col min="11787" max="12031" width="9" style="66"/>
    <col min="12032" max="12032" width="36.75" style="66" customWidth="1"/>
    <col min="12033" max="12033" width="11.625" style="66" customWidth="1"/>
    <col min="12034" max="12034" width="8.125" style="66" customWidth="1"/>
    <col min="12035" max="12035" width="36.5" style="66" customWidth="1"/>
    <col min="12036" max="12036" width="10.75" style="66" customWidth="1"/>
    <col min="12037" max="12037" width="8.125" style="66" customWidth="1"/>
    <col min="12038" max="12038" width="9.125" style="66" customWidth="1"/>
    <col min="12039" max="12042" width="9" style="66" hidden="1" customWidth="1"/>
    <col min="12043" max="12287" width="9" style="66"/>
    <col min="12288" max="12288" width="36.75" style="66" customWidth="1"/>
    <col min="12289" max="12289" width="11.625" style="66" customWidth="1"/>
    <col min="12290" max="12290" width="8.125" style="66" customWidth="1"/>
    <col min="12291" max="12291" width="36.5" style="66" customWidth="1"/>
    <col min="12292" max="12292" width="10.75" style="66" customWidth="1"/>
    <col min="12293" max="12293" width="8.125" style="66" customWidth="1"/>
    <col min="12294" max="12294" width="9.125" style="66" customWidth="1"/>
    <col min="12295" max="12298" width="9" style="66" hidden="1" customWidth="1"/>
    <col min="12299" max="12543" width="9" style="66"/>
    <col min="12544" max="12544" width="36.75" style="66" customWidth="1"/>
    <col min="12545" max="12545" width="11.625" style="66" customWidth="1"/>
    <col min="12546" max="12546" width="8.125" style="66" customWidth="1"/>
    <col min="12547" max="12547" width="36.5" style="66" customWidth="1"/>
    <col min="12548" max="12548" width="10.75" style="66" customWidth="1"/>
    <col min="12549" max="12549" width="8.125" style="66" customWidth="1"/>
    <col min="12550" max="12550" width="9.125" style="66" customWidth="1"/>
    <col min="12551" max="12554" width="9" style="66" hidden="1" customWidth="1"/>
    <col min="12555" max="12799" width="9" style="66"/>
    <col min="12800" max="12800" width="36.75" style="66" customWidth="1"/>
    <col min="12801" max="12801" width="11.625" style="66" customWidth="1"/>
    <col min="12802" max="12802" width="8.125" style="66" customWidth="1"/>
    <col min="12803" max="12803" width="36.5" style="66" customWidth="1"/>
    <col min="12804" max="12804" width="10.75" style="66" customWidth="1"/>
    <col min="12805" max="12805" width="8.125" style="66" customWidth="1"/>
    <col min="12806" max="12806" width="9.125" style="66" customWidth="1"/>
    <col min="12807" max="12810" width="9" style="66" hidden="1" customWidth="1"/>
    <col min="12811" max="13055" width="9" style="66"/>
    <col min="13056" max="13056" width="36.75" style="66" customWidth="1"/>
    <col min="13057" max="13057" width="11.625" style="66" customWidth="1"/>
    <col min="13058" max="13058" width="8.125" style="66" customWidth="1"/>
    <col min="13059" max="13059" width="36.5" style="66" customWidth="1"/>
    <col min="13060" max="13060" width="10.75" style="66" customWidth="1"/>
    <col min="13061" max="13061" width="8.125" style="66" customWidth="1"/>
    <col min="13062" max="13062" width="9.125" style="66" customWidth="1"/>
    <col min="13063" max="13066" width="9" style="66" hidden="1" customWidth="1"/>
    <col min="13067" max="13311" width="9" style="66"/>
    <col min="13312" max="13312" width="36.75" style="66" customWidth="1"/>
    <col min="13313" max="13313" width="11.625" style="66" customWidth="1"/>
    <col min="13314" max="13314" width="8.125" style="66" customWidth="1"/>
    <col min="13315" max="13315" width="36.5" style="66" customWidth="1"/>
    <col min="13316" max="13316" width="10.75" style="66" customWidth="1"/>
    <col min="13317" max="13317" width="8.125" style="66" customWidth="1"/>
    <col min="13318" max="13318" width="9.125" style="66" customWidth="1"/>
    <col min="13319" max="13322" width="9" style="66" hidden="1" customWidth="1"/>
    <col min="13323" max="13567" width="9" style="66"/>
    <col min="13568" max="13568" width="36.75" style="66" customWidth="1"/>
    <col min="13569" max="13569" width="11.625" style="66" customWidth="1"/>
    <col min="13570" max="13570" width="8.125" style="66" customWidth="1"/>
    <col min="13571" max="13571" width="36.5" style="66" customWidth="1"/>
    <col min="13572" max="13572" width="10.75" style="66" customWidth="1"/>
    <col min="13573" max="13573" width="8.125" style="66" customWidth="1"/>
    <col min="13574" max="13574" width="9.125" style="66" customWidth="1"/>
    <col min="13575" max="13578" width="9" style="66" hidden="1" customWidth="1"/>
    <col min="13579" max="13823" width="9" style="66"/>
    <col min="13824" max="13824" width="36.75" style="66" customWidth="1"/>
    <col min="13825" max="13825" width="11.625" style="66" customWidth="1"/>
    <col min="13826" max="13826" width="8.125" style="66" customWidth="1"/>
    <col min="13827" max="13827" width="36.5" style="66" customWidth="1"/>
    <col min="13828" max="13828" width="10.75" style="66" customWidth="1"/>
    <col min="13829" max="13829" width="8.125" style="66" customWidth="1"/>
    <col min="13830" max="13830" width="9.125" style="66" customWidth="1"/>
    <col min="13831" max="13834" width="9" style="66" hidden="1" customWidth="1"/>
    <col min="13835" max="14079" width="9" style="66"/>
    <col min="14080" max="14080" width="36.75" style="66" customWidth="1"/>
    <col min="14081" max="14081" width="11.625" style="66" customWidth="1"/>
    <col min="14082" max="14082" width="8.125" style="66" customWidth="1"/>
    <col min="14083" max="14083" width="36.5" style="66" customWidth="1"/>
    <col min="14084" max="14084" width="10.75" style="66" customWidth="1"/>
    <col min="14085" max="14085" width="8.125" style="66" customWidth="1"/>
    <col min="14086" max="14086" width="9.125" style="66" customWidth="1"/>
    <col min="14087" max="14090" width="9" style="66" hidden="1" customWidth="1"/>
    <col min="14091" max="14335" width="9" style="66"/>
    <col min="14336" max="14336" width="36.75" style="66" customWidth="1"/>
    <col min="14337" max="14337" width="11.625" style="66" customWidth="1"/>
    <col min="14338" max="14338" width="8.125" style="66" customWidth="1"/>
    <col min="14339" max="14339" width="36.5" style="66" customWidth="1"/>
    <col min="14340" max="14340" width="10.75" style="66" customWidth="1"/>
    <col min="14341" max="14341" width="8.125" style="66" customWidth="1"/>
    <col min="14342" max="14342" width="9.125" style="66" customWidth="1"/>
    <col min="14343" max="14346" width="9" style="66" hidden="1" customWidth="1"/>
    <col min="14347" max="14591" width="9" style="66"/>
    <col min="14592" max="14592" width="36.75" style="66" customWidth="1"/>
    <col min="14593" max="14593" width="11.625" style="66" customWidth="1"/>
    <col min="14594" max="14594" width="8.125" style="66" customWidth="1"/>
    <col min="14595" max="14595" width="36.5" style="66" customWidth="1"/>
    <col min="14596" max="14596" width="10.75" style="66" customWidth="1"/>
    <col min="14597" max="14597" width="8.125" style="66" customWidth="1"/>
    <col min="14598" max="14598" width="9.125" style="66" customWidth="1"/>
    <col min="14599" max="14602" width="9" style="66" hidden="1" customWidth="1"/>
    <col min="14603" max="14847" width="9" style="66"/>
    <col min="14848" max="14848" width="36.75" style="66" customWidth="1"/>
    <col min="14849" max="14849" width="11.625" style="66" customWidth="1"/>
    <col min="14850" max="14850" width="8.125" style="66" customWidth="1"/>
    <col min="14851" max="14851" width="36.5" style="66" customWidth="1"/>
    <col min="14852" max="14852" width="10.75" style="66" customWidth="1"/>
    <col min="14853" max="14853" width="8.125" style="66" customWidth="1"/>
    <col min="14854" max="14854" width="9.125" style="66" customWidth="1"/>
    <col min="14855" max="14858" width="9" style="66" hidden="1" customWidth="1"/>
    <col min="14859" max="15103" width="9" style="66"/>
    <col min="15104" max="15104" width="36.75" style="66" customWidth="1"/>
    <col min="15105" max="15105" width="11.625" style="66" customWidth="1"/>
    <col min="15106" max="15106" width="8.125" style="66" customWidth="1"/>
    <col min="15107" max="15107" width="36.5" style="66" customWidth="1"/>
    <col min="15108" max="15108" width="10.75" style="66" customWidth="1"/>
    <col min="15109" max="15109" width="8.125" style="66" customWidth="1"/>
    <col min="15110" max="15110" width="9.125" style="66" customWidth="1"/>
    <col min="15111" max="15114" width="9" style="66" hidden="1" customWidth="1"/>
    <col min="15115" max="15359" width="9" style="66"/>
    <col min="15360" max="15360" width="36.75" style="66" customWidth="1"/>
    <col min="15361" max="15361" width="11.625" style="66" customWidth="1"/>
    <col min="15362" max="15362" width="8.125" style="66" customWidth="1"/>
    <col min="15363" max="15363" width="36.5" style="66" customWidth="1"/>
    <col min="15364" max="15364" width="10.75" style="66" customWidth="1"/>
    <col min="15365" max="15365" width="8.125" style="66" customWidth="1"/>
    <col min="15366" max="15366" width="9.125" style="66" customWidth="1"/>
    <col min="15367" max="15370" width="9" style="66" hidden="1" customWidth="1"/>
    <col min="15371" max="15615" width="9" style="66"/>
    <col min="15616" max="15616" width="36.75" style="66" customWidth="1"/>
    <col min="15617" max="15617" width="11.625" style="66" customWidth="1"/>
    <col min="15618" max="15618" width="8.125" style="66" customWidth="1"/>
    <col min="15619" max="15619" width="36.5" style="66" customWidth="1"/>
    <col min="15620" max="15620" width="10.75" style="66" customWidth="1"/>
    <col min="15621" max="15621" width="8.125" style="66" customWidth="1"/>
    <col min="15622" max="15622" width="9.125" style="66" customWidth="1"/>
    <col min="15623" max="15626" width="9" style="66" hidden="1" customWidth="1"/>
    <col min="15627" max="15871" width="9" style="66"/>
    <col min="15872" max="15872" width="36.75" style="66" customWidth="1"/>
    <col min="15873" max="15873" width="11.625" style="66" customWidth="1"/>
    <col min="15874" max="15874" width="8.125" style="66" customWidth="1"/>
    <col min="15875" max="15875" width="36.5" style="66" customWidth="1"/>
    <col min="15876" max="15876" width="10.75" style="66" customWidth="1"/>
    <col min="15877" max="15877" width="8.125" style="66" customWidth="1"/>
    <col min="15878" max="15878" width="9.125" style="66" customWidth="1"/>
    <col min="15879" max="15882" width="9" style="66" hidden="1" customWidth="1"/>
    <col min="15883" max="16127" width="9" style="66"/>
    <col min="16128" max="16128" width="36.75" style="66" customWidth="1"/>
    <col min="16129" max="16129" width="11.625" style="66" customWidth="1"/>
    <col min="16130" max="16130" width="8.125" style="66" customWidth="1"/>
    <col min="16131" max="16131" width="36.5" style="66" customWidth="1"/>
    <col min="16132" max="16132" width="10.75" style="66" customWidth="1"/>
    <col min="16133" max="16133" width="8.125" style="66" customWidth="1"/>
    <col min="16134" max="16134" width="9.125" style="66" customWidth="1"/>
    <col min="16135" max="16138" width="9" style="66" hidden="1" customWidth="1"/>
    <col min="16139" max="16384" width="9" style="66"/>
  </cols>
  <sheetData>
    <row r="1" ht="18.75" spans="1:12">
      <c r="A1" s="46" t="s">
        <v>1344</v>
      </c>
      <c r="B1" s="46"/>
      <c r="C1" s="46"/>
      <c r="D1" s="46"/>
      <c r="E1" s="46"/>
      <c r="F1" s="46"/>
      <c r="G1" s="46"/>
      <c r="H1" s="46"/>
      <c r="I1" s="46"/>
      <c r="J1" s="46"/>
      <c r="K1" s="46"/>
      <c r="L1" s="46"/>
    </row>
    <row r="2" ht="24.75" customHeight="1" spans="1:12">
      <c r="A2" s="67" t="s">
        <v>1345</v>
      </c>
      <c r="B2" s="67"/>
      <c r="C2" s="67"/>
      <c r="D2" s="67"/>
      <c r="E2" s="67"/>
      <c r="F2" s="67"/>
      <c r="G2" s="67"/>
      <c r="H2" s="67"/>
      <c r="I2" s="67"/>
      <c r="J2" s="67"/>
      <c r="K2" s="67"/>
      <c r="L2" s="67"/>
    </row>
    <row r="3" ht="18.75" spans="1:12">
      <c r="A3" s="68"/>
      <c r="B3" s="69"/>
      <c r="C3" s="69"/>
      <c r="D3" s="69"/>
      <c r="E3" s="69"/>
      <c r="F3" s="69"/>
      <c r="G3" s="70"/>
      <c r="I3" s="69"/>
      <c r="J3" s="69"/>
      <c r="K3" s="69"/>
      <c r="L3" s="71" t="s">
        <v>42</v>
      </c>
    </row>
    <row r="4" ht="42.75" spans="1:12">
      <c r="A4" s="72" t="s">
        <v>43</v>
      </c>
      <c r="B4" s="73" t="s">
        <v>44</v>
      </c>
      <c r="C4" s="73" t="s">
        <v>45</v>
      </c>
      <c r="D4" s="73" t="s">
        <v>46</v>
      </c>
      <c r="E4" s="73" t="s">
        <v>47</v>
      </c>
      <c r="F4" s="271" t="s">
        <v>48</v>
      </c>
      <c r="G4" s="72" t="s">
        <v>1323</v>
      </c>
      <c r="H4" s="73" t="s">
        <v>44</v>
      </c>
      <c r="I4" s="73" t="s">
        <v>45</v>
      </c>
      <c r="J4" s="73" t="s">
        <v>46</v>
      </c>
      <c r="K4" s="73" t="s">
        <v>47</v>
      </c>
      <c r="L4" s="271" t="s">
        <v>48</v>
      </c>
    </row>
    <row r="5" ht="37.5" customHeight="1" spans="1:12">
      <c r="A5" s="74" t="s">
        <v>50</v>
      </c>
      <c r="B5" s="75"/>
      <c r="C5" s="272"/>
      <c r="D5" s="272"/>
      <c r="E5" s="272"/>
      <c r="F5" s="273"/>
      <c r="G5" s="74" t="s">
        <v>50</v>
      </c>
      <c r="H5" s="75"/>
      <c r="I5" s="272"/>
      <c r="J5" s="272"/>
      <c r="K5" s="272"/>
      <c r="L5" s="273"/>
    </row>
    <row r="6" ht="30.75" customHeight="1" spans="1:12">
      <c r="A6" s="76" t="s">
        <v>1346</v>
      </c>
      <c r="B6" s="75"/>
      <c r="C6" s="272"/>
      <c r="D6" s="272"/>
      <c r="E6" s="272"/>
      <c r="F6" s="273"/>
      <c r="G6" s="76" t="s">
        <v>1347</v>
      </c>
      <c r="H6" s="75"/>
      <c r="I6" s="272"/>
      <c r="J6" s="272"/>
      <c r="K6" s="272"/>
      <c r="L6" s="273"/>
    </row>
    <row r="7" ht="36.75" customHeight="1" spans="1:12">
      <c r="A7" s="77" t="s">
        <v>1348</v>
      </c>
      <c r="B7" s="78"/>
      <c r="C7" s="274"/>
      <c r="D7" s="274"/>
      <c r="E7" s="274"/>
      <c r="F7" s="275"/>
      <c r="G7" s="77" t="s">
        <v>1349</v>
      </c>
      <c r="H7" s="78">
        <f>SUM(H8:H10)</f>
        <v>0</v>
      </c>
      <c r="I7" s="274"/>
      <c r="J7" s="274"/>
      <c r="K7" s="274"/>
      <c r="L7" s="275"/>
    </row>
    <row r="8" ht="36.75" customHeight="1" spans="1:12">
      <c r="A8" s="80" t="s">
        <v>1350</v>
      </c>
      <c r="B8" s="78"/>
      <c r="C8" s="274"/>
      <c r="D8" s="274"/>
      <c r="E8" s="274"/>
      <c r="F8" s="275"/>
      <c r="G8" s="80" t="s">
        <v>1350</v>
      </c>
      <c r="H8" s="78"/>
      <c r="I8" s="274"/>
      <c r="J8" s="274"/>
      <c r="K8" s="274"/>
      <c r="L8" s="275"/>
    </row>
    <row r="9" ht="36.75" customHeight="1" spans="1:12">
      <c r="A9" s="80" t="s">
        <v>1351</v>
      </c>
      <c r="B9" s="78"/>
      <c r="C9" s="274"/>
      <c r="D9" s="274"/>
      <c r="E9" s="274"/>
      <c r="F9" s="275"/>
      <c r="G9" s="80" t="s">
        <v>1351</v>
      </c>
      <c r="H9" s="78"/>
      <c r="I9" s="274"/>
      <c r="J9" s="274"/>
      <c r="K9" s="274"/>
      <c r="L9" s="275"/>
    </row>
    <row r="10" ht="36.75" customHeight="1" spans="1:12">
      <c r="A10" s="80" t="s">
        <v>1352</v>
      </c>
      <c r="B10" s="78"/>
      <c r="C10" s="274"/>
      <c r="D10" s="274"/>
      <c r="E10" s="274"/>
      <c r="F10" s="275"/>
      <c r="G10" s="80" t="s">
        <v>1352</v>
      </c>
      <c r="H10" s="78"/>
      <c r="I10" s="274"/>
      <c r="J10" s="274"/>
      <c r="K10" s="274"/>
      <c r="L10" s="275"/>
    </row>
    <row r="11" ht="36.75" customHeight="1" spans="1:12">
      <c r="A11" s="77" t="s">
        <v>1353</v>
      </c>
      <c r="B11" s="78">
        <f>B12+B13</f>
        <v>0</v>
      </c>
      <c r="C11" s="274"/>
      <c r="D11" s="274"/>
      <c r="E11" s="274"/>
      <c r="F11" s="275"/>
      <c r="G11" s="77" t="s">
        <v>1354</v>
      </c>
      <c r="H11" s="78">
        <f>H12+H13</f>
        <v>0</v>
      </c>
      <c r="I11" s="274"/>
      <c r="J11" s="274"/>
      <c r="K11" s="274"/>
      <c r="L11" s="275"/>
    </row>
    <row r="12" ht="36.75" customHeight="1" spans="1:12">
      <c r="A12" s="81" t="s">
        <v>1355</v>
      </c>
      <c r="B12" s="78"/>
      <c r="C12" s="274"/>
      <c r="D12" s="274"/>
      <c r="E12" s="274"/>
      <c r="F12" s="275"/>
      <c r="G12" s="80" t="s">
        <v>1356</v>
      </c>
      <c r="H12" s="78"/>
      <c r="I12" s="274"/>
      <c r="J12" s="274"/>
      <c r="K12" s="274"/>
      <c r="L12" s="275"/>
    </row>
    <row r="13" ht="36.75" customHeight="1" spans="1:12">
      <c r="A13" s="80" t="s">
        <v>1357</v>
      </c>
      <c r="B13" s="78"/>
      <c r="C13" s="274"/>
      <c r="D13" s="274"/>
      <c r="E13" s="274"/>
      <c r="F13" s="275"/>
      <c r="G13" s="80" t="s">
        <v>1357</v>
      </c>
      <c r="H13" s="78"/>
      <c r="I13" s="274"/>
      <c r="J13" s="274"/>
      <c r="K13" s="274"/>
      <c r="L13" s="275"/>
    </row>
    <row r="14" ht="36.75" customHeight="1" spans="1:12">
      <c r="A14" s="77" t="s">
        <v>1358</v>
      </c>
      <c r="B14" s="78"/>
      <c r="C14" s="274"/>
      <c r="D14" s="274"/>
      <c r="E14" s="274"/>
      <c r="F14" s="275"/>
      <c r="G14" s="77" t="s">
        <v>1359</v>
      </c>
      <c r="H14" s="78"/>
      <c r="I14" s="274"/>
      <c r="J14" s="274"/>
      <c r="K14" s="274"/>
      <c r="L14" s="275"/>
    </row>
    <row r="15" ht="36.75" customHeight="1" spans="1:12">
      <c r="A15" s="77" t="s">
        <v>1360</v>
      </c>
      <c r="B15" s="78"/>
      <c r="C15" s="274"/>
      <c r="D15" s="274"/>
      <c r="E15" s="274"/>
      <c r="F15" s="275"/>
      <c r="G15" s="77" t="s">
        <v>1361</v>
      </c>
      <c r="H15" s="78"/>
      <c r="I15" s="274"/>
      <c r="J15" s="274"/>
      <c r="K15" s="274"/>
      <c r="L15" s="275"/>
    </row>
    <row r="16" ht="36.75" customHeight="1" spans="1:12">
      <c r="A16" s="82"/>
      <c r="B16" s="83"/>
      <c r="C16" s="83"/>
      <c r="D16" s="83"/>
      <c r="E16" s="83"/>
      <c r="F16" s="83"/>
      <c r="G16" s="84" t="s">
        <v>1362</v>
      </c>
      <c r="H16" s="83"/>
      <c r="I16" s="83"/>
      <c r="J16" s="83"/>
      <c r="K16" s="83"/>
      <c r="L16" s="83"/>
    </row>
    <row r="17" ht="30.95" customHeight="1" spans="1:11">
      <c r="A17" s="85" t="s">
        <v>1363</v>
      </c>
      <c r="B17" s="85"/>
      <c r="C17" s="85"/>
      <c r="D17" s="85"/>
      <c r="E17" s="85"/>
      <c r="F17" s="85"/>
      <c r="G17" s="85"/>
      <c r="H17" s="85"/>
      <c r="I17" s="85"/>
      <c r="J17" s="85"/>
      <c r="K17" s="85"/>
    </row>
    <row r="18" ht="13.5" spans="1:11">
      <c r="A18" s="86" t="s">
        <v>1364</v>
      </c>
      <c r="B18" s="86"/>
      <c r="C18" s="86"/>
      <c r="D18" s="86"/>
      <c r="E18" s="86"/>
      <c r="F18" s="86"/>
      <c r="G18" s="86"/>
      <c r="H18" s="86"/>
      <c r="I18" s="86"/>
      <c r="J18" s="86"/>
      <c r="K18" s="86"/>
    </row>
    <row r="19" spans="1:11">
      <c r="A19" s="66"/>
      <c r="B19" s="87"/>
      <c r="C19" s="87"/>
      <c r="D19" s="87"/>
      <c r="E19" s="87"/>
      <c r="H19" s="87"/>
      <c r="I19" s="87"/>
      <c r="J19" s="87"/>
      <c r="K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L1"/>
    <mergeCell ref="A2:L2"/>
    <mergeCell ref="A3:B3"/>
    <mergeCell ref="A17:K17"/>
    <mergeCell ref="A18:K18"/>
  </mergeCells>
  <printOptions horizontalCentered="1"/>
  <pageMargins left="0.236111111111111" right="0.236111111111111" top="0.511805555555556" bottom="0.432638888888889" header="0.314583333333333" footer="0.156944444444444"/>
  <pageSetup paperSize="9" scale="68"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workbookViewId="0">
      <selection activeCell="A2" sqref="A2:D2"/>
    </sheetView>
  </sheetViews>
  <sheetFormatPr defaultColWidth="6.75" defaultRowHeight="11.25"/>
  <cols>
    <col min="1" max="1" width="46.25" style="45" customWidth="1"/>
    <col min="2" max="4" width="14" style="45" customWidth="1"/>
    <col min="5" max="45" width="9" style="45" customWidth="1"/>
    <col min="46" max="16384" width="6.75" style="45"/>
  </cols>
  <sheetData>
    <row r="1" ht="19.5" customHeight="1" spans="1:6">
      <c r="A1" s="263" t="s">
        <v>1365</v>
      </c>
      <c r="B1" s="263"/>
      <c r="C1" s="263"/>
      <c r="D1" s="263"/>
      <c r="E1" s="263"/>
      <c r="F1" s="263"/>
    </row>
    <row r="2" ht="31.5" customHeight="1" spans="1:45">
      <c r="A2" s="264" t="s">
        <v>1366</v>
      </c>
      <c r="B2" s="264"/>
      <c r="C2" s="264"/>
      <c r="D2" s="264"/>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50.1" customHeight="1" spans="1:45">
      <c r="A4" s="59" t="s">
        <v>1194</v>
      </c>
      <c r="B4" s="59" t="s">
        <v>1367</v>
      </c>
      <c r="C4" s="265" t="s">
        <v>1368</v>
      </c>
      <c r="D4" s="266" t="s">
        <v>1369</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4.95" customHeight="1" spans="1:4">
      <c r="A5" s="267" t="s">
        <v>1370</v>
      </c>
      <c r="B5" s="56"/>
      <c r="C5" s="56"/>
      <c r="D5" s="57"/>
    </row>
    <row r="6" s="44" customFormat="1" ht="24.95" customHeight="1" spans="1:45">
      <c r="A6" s="268" t="s">
        <v>1371</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4.95" customHeight="1" spans="1:45">
      <c r="A7" s="267" t="s">
        <v>1372</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4.95" customHeight="1" spans="1:45">
      <c r="A8" s="268" t="s">
        <v>1373</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4.95" customHeight="1" spans="1:45">
      <c r="A9" s="267" t="s">
        <v>1374</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4.95" customHeight="1" spans="1:4">
      <c r="A10" s="268" t="s">
        <v>1375</v>
      </c>
      <c r="B10" s="61"/>
      <c r="C10" s="61"/>
      <c r="D10" s="61"/>
    </row>
    <row r="11" s="44" customFormat="1" ht="24.95" customHeight="1" spans="1:4">
      <c r="A11" s="267" t="s">
        <v>1376</v>
      </c>
      <c r="B11" s="61"/>
      <c r="C11" s="61"/>
      <c r="D11" s="61"/>
    </row>
    <row r="12" s="44" customFormat="1" ht="24.95" customHeight="1" spans="1:4">
      <c r="A12" s="268" t="s">
        <v>1377</v>
      </c>
      <c r="B12" s="61"/>
      <c r="C12" s="61"/>
      <c r="D12" s="61"/>
    </row>
    <row r="13" s="44" customFormat="1" ht="24.95" customHeight="1" spans="1:4">
      <c r="A13" s="267" t="s">
        <v>1378</v>
      </c>
      <c r="B13" s="61"/>
      <c r="C13" s="61"/>
      <c r="D13" s="61"/>
    </row>
    <row r="14" s="44" customFormat="1" ht="24.95" customHeight="1" spans="1:4">
      <c r="A14" s="268" t="s">
        <v>1379</v>
      </c>
      <c r="B14" s="61"/>
      <c r="C14" s="61"/>
      <c r="D14" s="61"/>
    </row>
    <row r="15" s="44" customFormat="1" ht="24.95" customHeight="1" spans="1:4">
      <c r="A15" s="267" t="s">
        <v>1380</v>
      </c>
      <c r="B15" s="61"/>
      <c r="C15" s="61"/>
      <c r="D15" s="61"/>
    </row>
    <row r="16" s="44" customFormat="1" ht="24.95" customHeight="1" spans="1:4">
      <c r="A16" s="268" t="s">
        <v>1381</v>
      </c>
      <c r="B16" s="61"/>
      <c r="C16" s="61"/>
      <c r="D16" s="61"/>
    </row>
    <row r="17" s="44" customFormat="1" ht="24.95" customHeight="1" spans="1:4">
      <c r="A17" s="267" t="s">
        <v>1382</v>
      </c>
      <c r="B17" s="61"/>
      <c r="C17" s="61"/>
      <c r="D17" s="61"/>
    </row>
    <row r="18" s="44" customFormat="1" ht="24.95" customHeight="1" spans="1:4">
      <c r="A18" s="268" t="s">
        <v>1383</v>
      </c>
      <c r="B18" s="61"/>
      <c r="C18" s="61"/>
      <c r="D18" s="61"/>
    </row>
    <row r="19" s="44" customFormat="1" ht="24.95" customHeight="1" spans="1:4">
      <c r="A19" s="268"/>
      <c r="B19" s="61"/>
      <c r="C19" s="61"/>
      <c r="D19" s="61"/>
    </row>
    <row r="20" s="44" customFormat="1" ht="24.95" customHeight="1" spans="1:4">
      <c r="A20" s="269" t="s">
        <v>1384</v>
      </c>
      <c r="B20" s="61"/>
      <c r="C20" s="61"/>
      <c r="D20" s="61"/>
    </row>
    <row r="21" s="44" customFormat="1" ht="24.95" customHeight="1" spans="1:4">
      <c r="A21" s="269" t="s">
        <v>1385</v>
      </c>
      <c r="B21" s="61"/>
      <c r="C21" s="61"/>
      <c r="D21" s="61"/>
    </row>
    <row r="22" ht="18" customHeight="1" spans="1:1">
      <c r="A22" s="270" t="s">
        <v>1363</v>
      </c>
    </row>
  </sheetData>
  <mergeCells count="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1"/>
  <sheetViews>
    <sheetView view="pageBreakPreview" zoomScaleNormal="100" topLeftCell="A3" workbookViewId="0">
      <selection activeCell="B37" sqref="B37"/>
    </sheetView>
  </sheetViews>
  <sheetFormatPr defaultColWidth="9" defaultRowHeight="13.5" outlineLevelCol="3"/>
  <cols>
    <col min="1" max="1" width="26.75" style="249" customWidth="1"/>
    <col min="2" max="2" width="12.5" style="250" customWidth="1"/>
    <col min="3" max="3" width="28.375" style="249" customWidth="1"/>
    <col min="4" max="4" width="12" style="249" customWidth="1"/>
    <col min="5" max="16384" width="9" style="249"/>
  </cols>
  <sheetData>
    <row r="1" ht="18" customHeight="1" spans="1:4">
      <c r="A1" s="126" t="s">
        <v>1386</v>
      </c>
      <c r="B1" s="126"/>
      <c r="C1" s="126"/>
      <c r="D1" s="126"/>
    </row>
    <row r="2" ht="24" spans="1:4">
      <c r="A2" s="127" t="s">
        <v>1387</v>
      </c>
      <c r="B2" s="127"/>
      <c r="C2" s="127"/>
      <c r="D2" s="127"/>
    </row>
    <row r="3" ht="24" spans="1:4">
      <c r="A3" s="251"/>
      <c r="B3" s="252"/>
      <c r="C3" s="251"/>
      <c r="D3" s="253" t="s">
        <v>42</v>
      </c>
    </row>
    <row r="4" ht="14.25" spans="1:4">
      <c r="A4" s="254" t="s">
        <v>43</v>
      </c>
      <c r="B4" s="255" t="s">
        <v>44</v>
      </c>
      <c r="C4" s="254" t="s">
        <v>49</v>
      </c>
      <c r="D4" s="255" t="s">
        <v>44</v>
      </c>
    </row>
    <row r="5" ht="14.25" spans="1:4">
      <c r="A5" s="254" t="s">
        <v>50</v>
      </c>
      <c r="B5" s="102">
        <v>6869</v>
      </c>
      <c r="C5" s="254" t="s">
        <v>50</v>
      </c>
      <c r="D5" s="102">
        <v>6869</v>
      </c>
    </row>
    <row r="6" ht="14.25" spans="1:4">
      <c r="A6" s="256" t="s">
        <v>51</v>
      </c>
      <c r="B6" s="102">
        <v>3645</v>
      </c>
      <c r="C6" s="256" t="s">
        <v>52</v>
      </c>
      <c r="D6" s="102">
        <v>6789</v>
      </c>
    </row>
    <row r="7" spans="1:4">
      <c r="A7" s="257" t="s">
        <v>53</v>
      </c>
      <c r="B7" s="107">
        <v>3591</v>
      </c>
      <c r="C7" s="186" t="s">
        <v>54</v>
      </c>
      <c r="D7" s="107">
        <v>2084</v>
      </c>
    </row>
    <row r="8" spans="1:4">
      <c r="A8" s="257" t="s">
        <v>55</v>
      </c>
      <c r="B8" s="107">
        <v>1442</v>
      </c>
      <c r="C8" s="186" t="s">
        <v>56</v>
      </c>
      <c r="D8" s="107"/>
    </row>
    <row r="9" spans="1:4">
      <c r="A9" s="257" t="s">
        <v>58</v>
      </c>
      <c r="B9" s="107">
        <v>392</v>
      </c>
      <c r="C9" s="186" t="s">
        <v>59</v>
      </c>
      <c r="D9" s="107"/>
    </row>
    <row r="10" spans="1:4">
      <c r="A10" s="257" t="s">
        <v>60</v>
      </c>
      <c r="B10" s="107">
        <v>59</v>
      </c>
      <c r="C10" s="186" t="s">
        <v>61</v>
      </c>
      <c r="D10" s="107"/>
    </row>
    <row r="11" spans="1:4">
      <c r="A11" s="257" t="s">
        <v>62</v>
      </c>
      <c r="B11" s="107">
        <v>1300</v>
      </c>
      <c r="C11" s="186" t="s">
        <v>63</v>
      </c>
      <c r="D11" s="107"/>
    </row>
    <row r="12" spans="1:4">
      <c r="A12" s="257" t="s">
        <v>64</v>
      </c>
      <c r="B12" s="107">
        <v>161</v>
      </c>
      <c r="C12" s="186" t="s">
        <v>65</v>
      </c>
      <c r="D12" s="107"/>
    </row>
    <row r="13" spans="1:4">
      <c r="A13" s="257" t="s">
        <v>66</v>
      </c>
      <c r="B13" s="107">
        <v>49</v>
      </c>
      <c r="C13" s="186" t="s">
        <v>67</v>
      </c>
      <c r="D13" s="107">
        <v>68</v>
      </c>
    </row>
    <row r="14" spans="1:4">
      <c r="A14" s="257" t="s">
        <v>68</v>
      </c>
      <c r="B14" s="107">
        <v>99</v>
      </c>
      <c r="C14" s="186" t="s">
        <v>69</v>
      </c>
      <c r="D14" s="107">
        <v>1338</v>
      </c>
    </row>
    <row r="15" spans="1:4">
      <c r="A15" s="257" t="s">
        <v>70</v>
      </c>
      <c r="B15" s="107">
        <v>49</v>
      </c>
      <c r="C15" s="186" t="s">
        <v>71</v>
      </c>
      <c r="D15" s="107">
        <v>253</v>
      </c>
    </row>
    <row r="16" spans="1:4">
      <c r="A16" s="257" t="s">
        <v>72</v>
      </c>
      <c r="B16" s="107">
        <v>10</v>
      </c>
      <c r="C16" s="186" t="s">
        <v>73</v>
      </c>
      <c r="D16" s="107">
        <v>253</v>
      </c>
    </row>
    <row r="17" spans="1:4">
      <c r="A17" s="257" t="s">
        <v>74</v>
      </c>
      <c r="B17" s="107"/>
      <c r="C17" s="186" t="s">
        <v>75</v>
      </c>
      <c r="D17" s="107">
        <v>349</v>
      </c>
    </row>
    <row r="18" spans="1:4">
      <c r="A18" s="257" t="s">
        <v>76</v>
      </c>
      <c r="B18" s="107">
        <v>15</v>
      </c>
      <c r="C18" s="186" t="s">
        <v>77</v>
      </c>
      <c r="D18" s="107">
        <v>2040</v>
      </c>
    </row>
    <row r="19" spans="1:4">
      <c r="A19" s="257" t="s">
        <v>78</v>
      </c>
      <c r="B19" s="107"/>
      <c r="C19" s="186" t="s">
        <v>79</v>
      </c>
      <c r="D19" s="107"/>
    </row>
    <row r="20" spans="1:4">
      <c r="A20" s="257" t="s">
        <v>80</v>
      </c>
      <c r="B20" s="107">
        <v>15</v>
      </c>
      <c r="C20" s="186" t="s">
        <v>81</v>
      </c>
      <c r="D20" s="107">
        <v>83</v>
      </c>
    </row>
    <row r="21" spans="1:4">
      <c r="A21" s="257" t="s">
        <v>82</v>
      </c>
      <c r="B21" s="107"/>
      <c r="C21" s="186" t="s">
        <v>83</v>
      </c>
      <c r="D21" s="107"/>
    </row>
    <row r="22" spans="1:4">
      <c r="A22" s="257" t="s">
        <v>84</v>
      </c>
      <c r="B22" s="107"/>
      <c r="C22" s="186" t="s">
        <v>85</v>
      </c>
      <c r="D22" s="107"/>
    </row>
    <row r="23" spans="1:4">
      <c r="A23" s="257" t="s">
        <v>86</v>
      </c>
      <c r="B23" s="107">
        <v>54</v>
      </c>
      <c r="C23" s="219" t="s">
        <v>87</v>
      </c>
      <c r="D23" s="107"/>
    </row>
    <row r="24" spans="1:4">
      <c r="A24" s="257" t="s">
        <v>88</v>
      </c>
      <c r="B24" s="107"/>
      <c r="C24" s="186" t="s">
        <v>89</v>
      </c>
      <c r="D24" s="107"/>
    </row>
    <row r="25" spans="1:4">
      <c r="A25" s="257" t="s">
        <v>90</v>
      </c>
      <c r="B25" s="107"/>
      <c r="C25" s="186" t="s">
        <v>91</v>
      </c>
      <c r="D25" s="107">
        <v>253</v>
      </c>
    </row>
    <row r="26" spans="1:4">
      <c r="A26" s="257" t="s">
        <v>92</v>
      </c>
      <c r="B26" s="107"/>
      <c r="C26" s="186" t="s">
        <v>93</v>
      </c>
      <c r="D26" s="107"/>
    </row>
    <row r="27" spans="1:4">
      <c r="A27" s="257" t="s">
        <v>94</v>
      </c>
      <c r="B27" s="107">
        <v>54</v>
      </c>
      <c r="C27" s="186" t="s">
        <v>95</v>
      </c>
      <c r="D27" s="107"/>
    </row>
    <row r="28" spans="1:4">
      <c r="A28" s="257" t="s">
        <v>96</v>
      </c>
      <c r="B28" s="107"/>
      <c r="C28" s="186" t="s">
        <v>97</v>
      </c>
      <c r="D28" s="107">
        <v>68</v>
      </c>
    </row>
    <row r="29" spans="1:4">
      <c r="A29" s="257" t="s">
        <v>98</v>
      </c>
      <c r="B29" s="107"/>
      <c r="C29" s="186" t="s">
        <v>99</v>
      </c>
      <c r="D29" s="107"/>
    </row>
    <row r="30" spans="1:4">
      <c r="A30" s="257" t="s">
        <v>100</v>
      </c>
      <c r="B30" s="107"/>
      <c r="C30" s="186" t="s">
        <v>101</v>
      </c>
      <c r="D30" s="107"/>
    </row>
    <row r="31" spans="1:4">
      <c r="A31" s="258"/>
      <c r="B31" s="259"/>
      <c r="C31" s="186" t="s">
        <v>102</v>
      </c>
      <c r="D31" s="107"/>
    </row>
    <row r="32" ht="14.25" spans="1:4">
      <c r="A32" s="256" t="s">
        <v>103</v>
      </c>
      <c r="B32" s="102">
        <v>3224</v>
      </c>
      <c r="C32" s="256" t="s">
        <v>104</v>
      </c>
      <c r="D32" s="102">
        <v>80</v>
      </c>
    </row>
    <row r="33" spans="1:4">
      <c r="A33" s="186" t="s">
        <v>105</v>
      </c>
      <c r="B33" s="107">
        <v>3224</v>
      </c>
      <c r="C33" s="186" t="s">
        <v>106</v>
      </c>
      <c r="D33" s="107">
        <v>80</v>
      </c>
    </row>
    <row r="34" spans="1:4">
      <c r="A34" s="186" t="s">
        <v>107</v>
      </c>
      <c r="B34" s="107"/>
      <c r="C34" s="186" t="s">
        <v>108</v>
      </c>
      <c r="D34" s="107"/>
    </row>
    <row r="35" spans="1:4">
      <c r="A35" s="186" t="s">
        <v>109</v>
      </c>
      <c r="B35" s="107"/>
      <c r="C35" s="186" t="s">
        <v>110</v>
      </c>
      <c r="D35" s="107"/>
    </row>
    <row r="36" spans="1:4">
      <c r="A36" s="186" t="s">
        <v>111</v>
      </c>
      <c r="B36" s="107"/>
      <c r="C36" s="186" t="s">
        <v>1388</v>
      </c>
      <c r="D36" s="107"/>
    </row>
    <row r="37" spans="1:4">
      <c r="A37" s="186" t="s">
        <v>1389</v>
      </c>
      <c r="B37" s="107"/>
      <c r="C37" s="186" t="s">
        <v>1390</v>
      </c>
      <c r="D37" s="260"/>
    </row>
    <row r="38" spans="1:4">
      <c r="A38" s="186" t="s">
        <v>115</v>
      </c>
      <c r="B38" s="107"/>
      <c r="C38" s="186" t="s">
        <v>120</v>
      </c>
      <c r="D38" s="261"/>
    </row>
    <row r="39" spans="1:4">
      <c r="A39" s="186" t="s">
        <v>117</v>
      </c>
      <c r="B39" s="107"/>
      <c r="C39" s="186" t="s">
        <v>122</v>
      </c>
      <c r="D39" s="260"/>
    </row>
    <row r="40" spans="1:4">
      <c r="A40" s="186" t="s">
        <v>121</v>
      </c>
      <c r="B40" s="107"/>
      <c r="C40" s="186"/>
      <c r="D40" s="260"/>
    </row>
    <row r="41" ht="42.95" customHeight="1" spans="1:4">
      <c r="A41" s="262" t="s">
        <v>1391</v>
      </c>
      <c r="B41" s="262"/>
      <c r="C41" s="262"/>
      <c r="D41" s="262"/>
    </row>
  </sheetData>
  <mergeCells count="3">
    <mergeCell ref="A1:D1"/>
    <mergeCell ref="A2:D2"/>
    <mergeCell ref="A41:D41"/>
  </mergeCells>
  <printOptions horizontalCentered="1"/>
  <pageMargins left="0.236111111111111" right="0.236111111111111" top="0.511805555555556" bottom="0.432638888888889" header="0.314583333333333" footer="0.156944444444444"/>
  <pageSetup paperSize="9" scale="93" orientation="portrait" blackAndWhite="1" errors="blank"/>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1329"/>
  <sheetViews>
    <sheetView zoomScale="90" zoomScaleNormal="90" workbookViewId="0">
      <pane xSplit="2" ySplit="5" topLeftCell="C1315" activePane="bottomRight" state="frozen"/>
      <selection/>
      <selection pane="topRight"/>
      <selection pane="bottomLeft"/>
      <selection pane="bottomRight" activeCell="B5" sqref="B5"/>
    </sheetView>
  </sheetViews>
  <sheetFormatPr defaultColWidth="21.5" defaultRowHeight="14.25" outlineLevelCol="2"/>
  <cols>
    <col min="1" max="1" width="55.25" style="222" customWidth="1"/>
    <col min="2" max="2" width="30.625" style="224" customWidth="1"/>
    <col min="3" max="16384" width="21.5" style="222"/>
  </cols>
  <sheetData>
    <row r="1" s="222" customFormat="1" ht="18.75" spans="1:2">
      <c r="A1" s="126" t="s">
        <v>1392</v>
      </c>
      <c r="B1" s="46"/>
    </row>
    <row r="2" s="223" customFormat="1" ht="24" spans="1:3">
      <c r="A2" s="127" t="s">
        <v>1393</v>
      </c>
      <c r="B2" s="67"/>
      <c r="C2" s="225"/>
    </row>
    <row r="3" s="222" customFormat="1" ht="27" customHeight="1" spans="1:3">
      <c r="A3" s="226" t="s">
        <v>42</v>
      </c>
      <c r="B3" s="227"/>
      <c r="C3" s="228"/>
    </row>
    <row r="4" s="222" customFormat="1" ht="24" customHeight="1" spans="1:3">
      <c r="A4" s="229" t="s">
        <v>129</v>
      </c>
      <c r="B4" s="230" t="s">
        <v>1394</v>
      </c>
      <c r="C4" s="231"/>
    </row>
    <row r="5" s="222" customFormat="1" ht="25.5" customHeight="1" spans="1:3">
      <c r="A5" s="232" t="s">
        <v>52</v>
      </c>
      <c r="B5" s="233">
        <f>B6+B235+B275+B294+B384+B436+B492+B549+B675+B747+B826+B849+B960+B1024+B1088+B1108+B1138+B1148+B1193+B1213+B1257+B1313+B1314+B1317+B1325</f>
        <v>6789</v>
      </c>
      <c r="C5" s="231"/>
    </row>
    <row r="6" s="222" customFormat="1" ht="21" customHeight="1" spans="1:2">
      <c r="A6" s="234" t="s">
        <v>1395</v>
      </c>
      <c r="B6" s="235">
        <v>2084</v>
      </c>
    </row>
    <row r="7" s="222" customFormat="1" ht="21" customHeight="1" spans="1:2">
      <c r="A7" s="236" t="s">
        <v>133</v>
      </c>
      <c r="B7" s="237">
        <v>74</v>
      </c>
    </row>
    <row r="8" s="222" customFormat="1" ht="21" customHeight="1" spans="1:2">
      <c r="A8" s="238" t="s">
        <v>134</v>
      </c>
      <c r="B8" s="239">
        <v>74</v>
      </c>
    </row>
    <row r="9" s="222" customFormat="1" ht="21" customHeight="1" spans="1:2">
      <c r="A9" s="238" t="s">
        <v>135</v>
      </c>
      <c r="B9" s="239"/>
    </row>
    <row r="10" s="222" customFormat="1" ht="21" customHeight="1" spans="1:2">
      <c r="A10" s="238" t="s">
        <v>136</v>
      </c>
      <c r="B10" s="239"/>
    </row>
    <row r="11" s="222" customFormat="1" ht="21" customHeight="1" spans="1:2">
      <c r="A11" s="238" t="s">
        <v>137</v>
      </c>
      <c r="B11" s="239"/>
    </row>
    <row r="12" s="222" customFormat="1" ht="21" customHeight="1" spans="1:2">
      <c r="A12" s="238" t="s">
        <v>138</v>
      </c>
      <c r="B12" s="239"/>
    </row>
    <row r="13" s="222" customFormat="1" ht="21" customHeight="1" spans="1:2">
      <c r="A13" s="238" t="s">
        <v>139</v>
      </c>
      <c r="B13" s="239"/>
    </row>
    <row r="14" s="222" customFormat="1" ht="21" customHeight="1" spans="1:2">
      <c r="A14" s="238" t="s">
        <v>140</v>
      </c>
      <c r="B14" s="239"/>
    </row>
    <row r="15" s="222" customFormat="1" ht="21" customHeight="1" spans="1:2">
      <c r="A15" s="238" t="s">
        <v>141</v>
      </c>
      <c r="B15" s="239"/>
    </row>
    <row r="16" s="222" customFormat="1" ht="21" customHeight="1" spans="1:2">
      <c r="A16" s="238" t="s">
        <v>142</v>
      </c>
      <c r="B16" s="239"/>
    </row>
    <row r="17" s="222" customFormat="1" ht="21" customHeight="1" spans="1:2">
      <c r="A17" s="238" t="s">
        <v>143</v>
      </c>
      <c r="B17" s="239"/>
    </row>
    <row r="18" s="222" customFormat="1" ht="21" customHeight="1" spans="1:2">
      <c r="A18" s="238" t="s">
        <v>144</v>
      </c>
      <c r="B18" s="239"/>
    </row>
    <row r="19" s="222" customFormat="1" ht="21" customHeight="1" spans="1:2">
      <c r="A19" s="236" t="s">
        <v>145</v>
      </c>
      <c r="B19" s="239">
        <f>SUM(B20:B27)</f>
        <v>0</v>
      </c>
    </row>
    <row r="20" s="222" customFormat="1" ht="21" customHeight="1" spans="1:2">
      <c r="A20" s="238" t="s">
        <v>134</v>
      </c>
      <c r="B20" s="239"/>
    </row>
    <row r="21" s="222" customFormat="1" ht="21" customHeight="1" spans="1:2">
      <c r="A21" s="238" t="s">
        <v>135</v>
      </c>
      <c r="B21" s="239"/>
    </row>
    <row r="22" s="222" customFormat="1" ht="21" customHeight="1" spans="1:2">
      <c r="A22" s="238" t="s">
        <v>136</v>
      </c>
      <c r="B22" s="239"/>
    </row>
    <row r="23" s="222" customFormat="1" ht="21" customHeight="1" spans="1:2">
      <c r="A23" s="238" t="s">
        <v>146</v>
      </c>
      <c r="B23" s="239"/>
    </row>
    <row r="24" s="222" customFormat="1" ht="21" customHeight="1" spans="1:2">
      <c r="A24" s="238" t="s">
        <v>147</v>
      </c>
      <c r="B24" s="239"/>
    </row>
    <row r="25" s="222" customFormat="1" ht="21" customHeight="1" spans="1:2">
      <c r="A25" s="238" t="s">
        <v>148</v>
      </c>
      <c r="B25" s="239"/>
    </row>
    <row r="26" s="222" customFormat="1" ht="21" customHeight="1" spans="1:2">
      <c r="A26" s="238" t="s">
        <v>143</v>
      </c>
      <c r="B26" s="239"/>
    </row>
    <row r="27" s="222" customFormat="1" ht="21" customHeight="1" spans="1:2">
      <c r="A27" s="238" t="s">
        <v>149</v>
      </c>
      <c r="B27" s="239"/>
    </row>
    <row r="28" s="222" customFormat="1" ht="21" customHeight="1" spans="1:2">
      <c r="A28" s="236" t="s">
        <v>150</v>
      </c>
      <c r="B28" s="235">
        <v>1693</v>
      </c>
    </row>
    <row r="29" s="222" customFormat="1" ht="21" customHeight="1" spans="1:2">
      <c r="A29" s="238" t="s">
        <v>134</v>
      </c>
      <c r="B29" s="235">
        <v>1693</v>
      </c>
    </row>
    <row r="30" s="222" customFormat="1" ht="21" customHeight="1" spans="1:2">
      <c r="A30" s="238" t="s">
        <v>135</v>
      </c>
      <c r="B30" s="239"/>
    </row>
    <row r="31" s="222" customFormat="1" ht="21" customHeight="1" spans="1:2">
      <c r="A31" s="238" t="s">
        <v>136</v>
      </c>
      <c r="B31" s="239"/>
    </row>
    <row r="32" s="222" customFormat="1" ht="21" customHeight="1" spans="1:2">
      <c r="A32" s="238" t="s">
        <v>151</v>
      </c>
      <c r="B32" s="239"/>
    </row>
    <row r="33" s="222" customFormat="1" ht="21" customHeight="1" spans="1:2">
      <c r="A33" s="238" t="s">
        <v>152</v>
      </c>
      <c r="B33" s="239"/>
    </row>
    <row r="34" s="222" customFormat="1" ht="21" customHeight="1" spans="1:2">
      <c r="A34" s="238" t="s">
        <v>153</v>
      </c>
      <c r="B34" s="239"/>
    </row>
    <row r="35" s="222" customFormat="1" ht="21" customHeight="1" spans="1:2">
      <c r="A35" s="238" t="s">
        <v>154</v>
      </c>
      <c r="B35" s="239"/>
    </row>
    <row r="36" s="222" customFormat="1" ht="21" customHeight="1" spans="1:2">
      <c r="A36" s="238" t="s">
        <v>155</v>
      </c>
      <c r="B36" s="239"/>
    </row>
    <row r="37" s="222" customFormat="1" ht="21" customHeight="1" spans="1:2">
      <c r="A37" s="238" t="s">
        <v>143</v>
      </c>
      <c r="B37" s="239"/>
    </row>
    <row r="38" s="222" customFormat="1" ht="21" customHeight="1" spans="1:2">
      <c r="A38" s="238" t="s">
        <v>156</v>
      </c>
      <c r="B38" s="239"/>
    </row>
    <row r="39" s="222" customFormat="1" ht="21" customHeight="1" spans="1:2">
      <c r="A39" s="236" t="s">
        <v>157</v>
      </c>
      <c r="B39" s="239">
        <f>SUM(B40:B49)</f>
        <v>0</v>
      </c>
    </row>
    <row r="40" s="222" customFormat="1" ht="21" customHeight="1" spans="1:2">
      <c r="A40" s="238" t="s">
        <v>134</v>
      </c>
      <c r="B40" s="239"/>
    </row>
    <row r="41" s="222" customFormat="1" ht="21" customHeight="1" spans="1:2">
      <c r="A41" s="238" t="s">
        <v>135</v>
      </c>
      <c r="B41" s="239"/>
    </row>
    <row r="42" s="222" customFormat="1" ht="21" customHeight="1" spans="1:2">
      <c r="A42" s="238" t="s">
        <v>136</v>
      </c>
      <c r="B42" s="239"/>
    </row>
    <row r="43" s="222" customFormat="1" ht="21" customHeight="1" spans="1:2">
      <c r="A43" s="238" t="s">
        <v>158</v>
      </c>
      <c r="B43" s="239"/>
    </row>
    <row r="44" s="222" customFormat="1" ht="21" customHeight="1" spans="1:2">
      <c r="A44" s="238" t="s">
        <v>159</v>
      </c>
      <c r="B44" s="239"/>
    </row>
    <row r="45" s="222" customFormat="1" ht="21" customHeight="1" spans="1:2">
      <c r="A45" s="238" t="s">
        <v>160</v>
      </c>
      <c r="B45" s="239"/>
    </row>
    <row r="46" s="222" customFormat="1" ht="21" customHeight="1" spans="1:2">
      <c r="A46" s="238" t="s">
        <v>161</v>
      </c>
      <c r="B46" s="239"/>
    </row>
    <row r="47" s="222" customFormat="1" ht="21" customHeight="1" spans="1:2">
      <c r="A47" s="238" t="s">
        <v>162</v>
      </c>
      <c r="B47" s="239"/>
    </row>
    <row r="48" s="222" customFormat="1" ht="21" customHeight="1" spans="1:2">
      <c r="A48" s="238" t="s">
        <v>143</v>
      </c>
      <c r="B48" s="239"/>
    </row>
    <row r="49" s="222" customFormat="1" ht="21" customHeight="1" spans="1:2">
      <c r="A49" s="238" t="s">
        <v>163</v>
      </c>
      <c r="B49" s="239"/>
    </row>
    <row r="50" s="222" customFormat="1" ht="21" customHeight="1" spans="1:2">
      <c r="A50" s="236" t="s">
        <v>164</v>
      </c>
      <c r="B50" s="239">
        <f>SUM(B51:B60)</f>
        <v>0</v>
      </c>
    </row>
    <row r="51" s="222" customFormat="1" ht="21" customHeight="1" spans="1:2">
      <c r="A51" s="238" t="s">
        <v>134</v>
      </c>
      <c r="B51" s="239"/>
    </row>
    <row r="52" s="222" customFormat="1" ht="21" customHeight="1" spans="1:2">
      <c r="A52" s="238" t="s">
        <v>135</v>
      </c>
      <c r="B52" s="239"/>
    </row>
    <row r="53" s="222" customFormat="1" ht="21" customHeight="1" spans="1:2">
      <c r="A53" s="238" t="s">
        <v>136</v>
      </c>
      <c r="B53" s="239"/>
    </row>
    <row r="54" s="222" customFormat="1" ht="21" customHeight="1" spans="1:2">
      <c r="A54" s="238" t="s">
        <v>165</v>
      </c>
      <c r="B54" s="239"/>
    </row>
    <row r="55" s="222" customFormat="1" ht="21" customHeight="1" spans="1:2">
      <c r="A55" s="238" t="s">
        <v>166</v>
      </c>
      <c r="B55" s="239"/>
    </row>
    <row r="56" s="222" customFormat="1" ht="21" customHeight="1" spans="1:2">
      <c r="A56" s="238" t="s">
        <v>167</v>
      </c>
      <c r="B56" s="239"/>
    </row>
    <row r="57" s="222" customFormat="1" ht="21" customHeight="1" spans="1:2">
      <c r="A57" s="238" t="s">
        <v>168</v>
      </c>
      <c r="B57" s="239"/>
    </row>
    <row r="58" s="222" customFormat="1" ht="21" customHeight="1" spans="1:2">
      <c r="A58" s="238" t="s">
        <v>169</v>
      </c>
      <c r="B58" s="239"/>
    </row>
    <row r="59" s="222" customFormat="1" ht="21" customHeight="1" spans="1:2">
      <c r="A59" s="238" t="s">
        <v>143</v>
      </c>
      <c r="B59" s="239"/>
    </row>
    <row r="60" s="222" customFormat="1" ht="21" customHeight="1" spans="1:2">
      <c r="A60" s="238" t="s">
        <v>170</v>
      </c>
      <c r="B60" s="239"/>
    </row>
    <row r="61" s="222" customFormat="1" ht="21" customHeight="1" spans="1:2">
      <c r="A61" s="236" t="s">
        <v>171</v>
      </c>
      <c r="B61" s="239">
        <f>SUM(B62:B71)</f>
        <v>0</v>
      </c>
    </row>
    <row r="62" s="222" customFormat="1" ht="21" customHeight="1" spans="1:2">
      <c r="A62" s="238" t="s">
        <v>134</v>
      </c>
      <c r="B62" s="239"/>
    </row>
    <row r="63" s="222" customFormat="1" ht="21" customHeight="1" spans="1:2">
      <c r="A63" s="238" t="s">
        <v>135</v>
      </c>
      <c r="B63" s="239"/>
    </row>
    <row r="64" s="222" customFormat="1" ht="21" customHeight="1" spans="1:2">
      <c r="A64" s="238" t="s">
        <v>136</v>
      </c>
      <c r="B64" s="239"/>
    </row>
    <row r="65" s="222" customFormat="1" ht="21" customHeight="1" spans="1:2">
      <c r="A65" s="238" t="s">
        <v>172</v>
      </c>
      <c r="B65" s="239"/>
    </row>
    <row r="66" s="222" customFormat="1" ht="21" customHeight="1" spans="1:2">
      <c r="A66" s="238" t="s">
        <v>173</v>
      </c>
      <c r="B66" s="239"/>
    </row>
    <row r="67" s="222" customFormat="1" ht="21" customHeight="1" spans="1:2">
      <c r="A67" s="238" t="s">
        <v>174</v>
      </c>
      <c r="B67" s="239"/>
    </row>
    <row r="68" s="222" customFormat="1" ht="21" customHeight="1" spans="1:2">
      <c r="A68" s="238" t="s">
        <v>175</v>
      </c>
      <c r="B68" s="239"/>
    </row>
    <row r="69" s="222" customFormat="1" ht="21" customHeight="1" spans="1:2">
      <c r="A69" s="238" t="s">
        <v>176</v>
      </c>
      <c r="B69" s="239"/>
    </row>
    <row r="70" s="222" customFormat="1" ht="21" customHeight="1" spans="1:2">
      <c r="A70" s="238" t="s">
        <v>143</v>
      </c>
      <c r="B70" s="239"/>
    </row>
    <row r="71" s="222" customFormat="1" ht="21" customHeight="1" spans="1:2">
      <c r="A71" s="238" t="s">
        <v>177</v>
      </c>
      <c r="B71" s="239"/>
    </row>
    <row r="72" s="222" customFormat="1" ht="21" customHeight="1" spans="1:2">
      <c r="A72" s="236" t="s">
        <v>178</v>
      </c>
      <c r="B72" s="239">
        <f>SUM(B73:B79)</f>
        <v>0</v>
      </c>
    </row>
    <row r="73" s="222" customFormat="1" ht="21" customHeight="1" spans="1:2">
      <c r="A73" s="238" t="s">
        <v>134</v>
      </c>
      <c r="B73" s="239"/>
    </row>
    <row r="74" s="222" customFormat="1" ht="21" customHeight="1" spans="1:2">
      <c r="A74" s="238" t="s">
        <v>135</v>
      </c>
      <c r="B74" s="239"/>
    </row>
    <row r="75" s="222" customFormat="1" ht="21" customHeight="1" spans="1:2">
      <c r="A75" s="238" t="s">
        <v>136</v>
      </c>
      <c r="B75" s="239"/>
    </row>
    <row r="76" s="222" customFormat="1" ht="21" customHeight="1" spans="1:2">
      <c r="A76" s="238" t="s">
        <v>175</v>
      </c>
      <c r="B76" s="239"/>
    </row>
    <row r="77" s="222" customFormat="1" ht="21" customHeight="1" spans="1:2">
      <c r="A77" s="238" t="s">
        <v>179</v>
      </c>
      <c r="B77" s="239"/>
    </row>
    <row r="78" s="222" customFormat="1" ht="21" customHeight="1" spans="1:2">
      <c r="A78" s="238" t="s">
        <v>143</v>
      </c>
      <c r="B78" s="239"/>
    </row>
    <row r="79" s="222" customFormat="1" ht="21" customHeight="1" spans="1:2">
      <c r="A79" s="238" t="s">
        <v>180</v>
      </c>
      <c r="B79" s="239"/>
    </row>
    <row r="80" s="222" customFormat="1" ht="21" customHeight="1" spans="1:2">
      <c r="A80" s="236" t="s">
        <v>181</v>
      </c>
      <c r="B80" s="239">
        <f>SUM(B81:B88)</f>
        <v>0</v>
      </c>
    </row>
    <row r="81" s="222" customFormat="1" ht="21" customHeight="1" spans="1:2">
      <c r="A81" s="238" t="s">
        <v>134</v>
      </c>
      <c r="B81" s="239"/>
    </row>
    <row r="82" s="222" customFormat="1" ht="21" customHeight="1" spans="1:2">
      <c r="A82" s="238" t="s">
        <v>135</v>
      </c>
      <c r="B82" s="239"/>
    </row>
    <row r="83" s="222" customFormat="1" ht="21" customHeight="1" spans="1:2">
      <c r="A83" s="238" t="s">
        <v>136</v>
      </c>
      <c r="B83" s="239"/>
    </row>
    <row r="84" s="222" customFormat="1" ht="21" customHeight="1" spans="1:2">
      <c r="A84" s="238" t="s">
        <v>182</v>
      </c>
      <c r="B84" s="239"/>
    </row>
    <row r="85" s="222" customFormat="1" ht="21" customHeight="1" spans="1:2">
      <c r="A85" s="238" t="s">
        <v>183</v>
      </c>
      <c r="B85" s="239"/>
    </row>
    <row r="86" s="222" customFormat="1" ht="21" customHeight="1" spans="1:2">
      <c r="A86" s="238" t="s">
        <v>175</v>
      </c>
      <c r="B86" s="239"/>
    </row>
    <row r="87" s="222" customFormat="1" ht="21" customHeight="1" spans="1:2">
      <c r="A87" s="238" t="s">
        <v>143</v>
      </c>
      <c r="B87" s="239"/>
    </row>
    <row r="88" s="222" customFormat="1" ht="21" customHeight="1" spans="1:2">
      <c r="A88" s="238" t="s">
        <v>184</v>
      </c>
      <c r="B88" s="239"/>
    </row>
    <row r="89" s="222" customFormat="1" ht="21" customHeight="1" spans="1:2">
      <c r="A89" s="236" t="s">
        <v>185</v>
      </c>
      <c r="B89" s="239">
        <f>SUM(B90:B101)</f>
        <v>0</v>
      </c>
    </row>
    <row r="90" s="222" customFormat="1" ht="21" customHeight="1" spans="1:2">
      <c r="A90" s="238" t="s">
        <v>134</v>
      </c>
      <c r="B90" s="239"/>
    </row>
    <row r="91" s="222" customFormat="1" ht="21" customHeight="1" spans="1:2">
      <c r="A91" s="238" t="s">
        <v>135</v>
      </c>
      <c r="B91" s="239"/>
    </row>
    <row r="92" s="222" customFormat="1" ht="21" customHeight="1" spans="1:2">
      <c r="A92" s="238" t="s">
        <v>136</v>
      </c>
      <c r="B92" s="239"/>
    </row>
    <row r="93" s="222" customFormat="1" ht="21" customHeight="1" spans="1:2">
      <c r="A93" s="238" t="s">
        <v>186</v>
      </c>
      <c r="B93" s="239"/>
    </row>
    <row r="94" s="222" customFormat="1" ht="21" customHeight="1" spans="1:2">
      <c r="A94" s="238" t="s">
        <v>187</v>
      </c>
      <c r="B94" s="239"/>
    </row>
    <row r="95" s="222" customFormat="1" ht="21" customHeight="1" spans="1:2">
      <c r="A95" s="238" t="s">
        <v>175</v>
      </c>
      <c r="B95" s="239"/>
    </row>
    <row r="96" s="222" customFormat="1" ht="21" customHeight="1" spans="1:2">
      <c r="A96" s="238" t="s">
        <v>188</v>
      </c>
      <c r="B96" s="239"/>
    </row>
    <row r="97" s="222" customFormat="1" ht="21" customHeight="1" spans="1:2">
      <c r="A97" s="238" t="s">
        <v>189</v>
      </c>
      <c r="B97" s="239"/>
    </row>
    <row r="98" s="222" customFormat="1" ht="21" customHeight="1" spans="1:2">
      <c r="A98" s="238" t="s">
        <v>190</v>
      </c>
      <c r="B98" s="239"/>
    </row>
    <row r="99" s="222" customFormat="1" ht="21" customHeight="1" spans="1:2">
      <c r="A99" s="238" t="s">
        <v>191</v>
      </c>
      <c r="B99" s="239"/>
    </row>
    <row r="100" s="222" customFormat="1" ht="21" customHeight="1" spans="1:2">
      <c r="A100" s="238" t="s">
        <v>143</v>
      </c>
      <c r="B100" s="239"/>
    </row>
    <row r="101" s="222" customFormat="1" ht="21" customHeight="1" spans="1:2">
      <c r="A101" s="238" t="s">
        <v>192</v>
      </c>
      <c r="B101" s="239"/>
    </row>
    <row r="102" s="222" customFormat="1" ht="21" customHeight="1" spans="1:2">
      <c r="A102" s="236" t="s">
        <v>193</v>
      </c>
      <c r="B102" s="239">
        <f>SUM(B103:B110)</f>
        <v>0</v>
      </c>
    </row>
    <row r="103" s="222" customFormat="1" ht="21" customHeight="1" spans="1:2">
      <c r="A103" s="238" t="s">
        <v>134</v>
      </c>
      <c r="B103" s="239"/>
    </row>
    <row r="104" s="222" customFormat="1" ht="21" customHeight="1" spans="1:2">
      <c r="A104" s="238" t="s">
        <v>135</v>
      </c>
      <c r="B104" s="239"/>
    </row>
    <row r="105" s="222" customFormat="1" ht="21" customHeight="1" spans="1:2">
      <c r="A105" s="238" t="s">
        <v>136</v>
      </c>
      <c r="B105" s="239"/>
    </row>
    <row r="106" s="222" customFormat="1" ht="21" customHeight="1" spans="1:2">
      <c r="A106" s="238" t="s">
        <v>194</v>
      </c>
      <c r="B106" s="239"/>
    </row>
    <row r="107" s="222" customFormat="1" ht="21" customHeight="1" spans="1:2">
      <c r="A107" s="238" t="s">
        <v>195</v>
      </c>
      <c r="B107" s="239"/>
    </row>
    <row r="108" s="222" customFormat="1" ht="21" customHeight="1" spans="1:2">
      <c r="A108" s="238" t="s">
        <v>196</v>
      </c>
      <c r="B108" s="239"/>
    </row>
    <row r="109" s="222" customFormat="1" ht="21" customHeight="1" spans="1:2">
      <c r="A109" s="238" t="s">
        <v>143</v>
      </c>
      <c r="B109" s="239"/>
    </row>
    <row r="110" s="222" customFormat="1" ht="21" customHeight="1" spans="1:2">
      <c r="A110" s="238" t="s">
        <v>197</v>
      </c>
      <c r="B110" s="239"/>
    </row>
    <row r="111" s="222" customFormat="1" ht="21" customHeight="1" spans="1:2">
      <c r="A111" s="236" t="s">
        <v>198</v>
      </c>
      <c r="B111" s="239">
        <f>SUM(B112:B121)</f>
        <v>0</v>
      </c>
    </row>
    <row r="112" s="222" customFormat="1" ht="21" customHeight="1" spans="1:2">
      <c r="A112" s="238" t="s">
        <v>134</v>
      </c>
      <c r="B112" s="239"/>
    </row>
    <row r="113" s="222" customFormat="1" ht="21" customHeight="1" spans="1:2">
      <c r="A113" s="238" t="s">
        <v>135</v>
      </c>
      <c r="B113" s="239"/>
    </row>
    <row r="114" s="222" customFormat="1" ht="21" customHeight="1" spans="1:2">
      <c r="A114" s="238" t="s">
        <v>136</v>
      </c>
      <c r="B114" s="239"/>
    </row>
    <row r="115" s="222" customFormat="1" ht="21" customHeight="1" spans="1:2">
      <c r="A115" s="238" t="s">
        <v>199</v>
      </c>
      <c r="B115" s="239"/>
    </row>
    <row r="116" s="222" customFormat="1" ht="21" customHeight="1" spans="1:2">
      <c r="A116" s="238" t="s">
        <v>200</v>
      </c>
      <c r="B116" s="239"/>
    </row>
    <row r="117" s="222" customFormat="1" ht="21" customHeight="1" spans="1:2">
      <c r="A117" s="238" t="s">
        <v>201</v>
      </c>
      <c r="B117" s="239"/>
    </row>
    <row r="118" s="222" customFormat="1" ht="21" customHeight="1" spans="1:2">
      <c r="A118" s="238" t="s">
        <v>202</v>
      </c>
      <c r="B118" s="239"/>
    </row>
    <row r="119" s="222" customFormat="1" ht="21" customHeight="1" spans="1:2">
      <c r="A119" s="238" t="s">
        <v>203</v>
      </c>
      <c r="B119" s="239"/>
    </row>
    <row r="120" s="222" customFormat="1" ht="21" customHeight="1" spans="1:2">
      <c r="A120" s="238" t="s">
        <v>143</v>
      </c>
      <c r="B120" s="239"/>
    </row>
    <row r="121" s="222" customFormat="1" ht="21" customHeight="1" spans="1:2">
      <c r="A121" s="238" t="s">
        <v>204</v>
      </c>
      <c r="B121" s="239"/>
    </row>
    <row r="122" s="222" customFormat="1" ht="21" customHeight="1" spans="1:2">
      <c r="A122" s="236" t="s">
        <v>205</v>
      </c>
      <c r="B122" s="239">
        <f>SUM(B123:B133)</f>
        <v>0</v>
      </c>
    </row>
    <row r="123" s="222" customFormat="1" ht="21" customHeight="1" spans="1:2">
      <c r="A123" s="238" t="s">
        <v>134</v>
      </c>
      <c r="B123" s="239"/>
    </row>
    <row r="124" s="222" customFormat="1" ht="21" customHeight="1" spans="1:2">
      <c r="A124" s="238" t="s">
        <v>135</v>
      </c>
      <c r="B124" s="239"/>
    </row>
    <row r="125" s="222" customFormat="1" ht="21" customHeight="1" spans="1:2">
      <c r="A125" s="238" t="s">
        <v>136</v>
      </c>
      <c r="B125" s="239"/>
    </row>
    <row r="126" s="222" customFormat="1" ht="21" customHeight="1" spans="1:2">
      <c r="A126" s="238" t="s">
        <v>206</v>
      </c>
      <c r="B126" s="239"/>
    </row>
    <row r="127" s="222" customFormat="1" ht="21" customHeight="1" spans="1:2">
      <c r="A127" s="238" t="s">
        <v>207</v>
      </c>
      <c r="B127" s="239"/>
    </row>
    <row r="128" s="222" customFormat="1" ht="21" customHeight="1" spans="1:2">
      <c r="A128" s="238" t="s">
        <v>208</v>
      </c>
      <c r="B128" s="239"/>
    </row>
    <row r="129" s="222" customFormat="1" ht="21" customHeight="1" spans="1:2">
      <c r="A129" s="238" t="s">
        <v>209</v>
      </c>
      <c r="B129" s="239"/>
    </row>
    <row r="130" s="222" customFormat="1" ht="21" customHeight="1" spans="1:2">
      <c r="A130" s="238" t="s">
        <v>210</v>
      </c>
      <c r="B130" s="239"/>
    </row>
    <row r="131" s="222" customFormat="1" ht="21" customHeight="1" spans="1:2">
      <c r="A131" s="238" t="s">
        <v>211</v>
      </c>
      <c r="B131" s="239"/>
    </row>
    <row r="132" s="222" customFormat="1" ht="21" customHeight="1" spans="1:2">
      <c r="A132" s="238" t="s">
        <v>143</v>
      </c>
      <c r="B132" s="239"/>
    </row>
    <row r="133" s="222" customFormat="1" ht="21" customHeight="1" spans="1:2">
      <c r="A133" s="238" t="s">
        <v>212</v>
      </c>
      <c r="B133" s="239"/>
    </row>
    <row r="134" s="222" customFormat="1" ht="21" customHeight="1" spans="1:2">
      <c r="A134" s="236" t="s">
        <v>213</v>
      </c>
      <c r="B134" s="239">
        <f>SUM(B135:B140)</f>
        <v>0</v>
      </c>
    </row>
    <row r="135" s="222" customFormat="1" ht="21" customHeight="1" spans="1:2">
      <c r="A135" s="238" t="s">
        <v>134</v>
      </c>
      <c r="B135" s="239"/>
    </row>
    <row r="136" s="222" customFormat="1" ht="21" customHeight="1" spans="1:2">
      <c r="A136" s="238" t="s">
        <v>135</v>
      </c>
      <c r="B136" s="239"/>
    </row>
    <row r="137" s="222" customFormat="1" ht="21" customHeight="1" spans="1:2">
      <c r="A137" s="238" t="s">
        <v>136</v>
      </c>
      <c r="B137" s="239"/>
    </row>
    <row r="138" s="222" customFormat="1" ht="21" customHeight="1" spans="1:2">
      <c r="A138" s="238" t="s">
        <v>214</v>
      </c>
      <c r="B138" s="239"/>
    </row>
    <row r="139" s="222" customFormat="1" ht="21" customHeight="1" spans="1:2">
      <c r="A139" s="238" t="s">
        <v>143</v>
      </c>
      <c r="B139" s="239"/>
    </row>
    <row r="140" s="222" customFormat="1" ht="21" customHeight="1" spans="1:2">
      <c r="A140" s="238" t="s">
        <v>215</v>
      </c>
      <c r="B140" s="239"/>
    </row>
    <row r="141" s="222" customFormat="1" ht="21" customHeight="1" spans="1:2">
      <c r="A141" s="236" t="s">
        <v>216</v>
      </c>
      <c r="B141" s="239">
        <f>SUM(B142:B148)</f>
        <v>0</v>
      </c>
    </row>
    <row r="142" s="222" customFormat="1" ht="21" customHeight="1" spans="1:2">
      <c r="A142" s="238" t="s">
        <v>134</v>
      </c>
      <c r="B142" s="239"/>
    </row>
    <row r="143" s="222" customFormat="1" ht="21" customHeight="1" spans="1:2">
      <c r="A143" s="238" t="s">
        <v>135</v>
      </c>
      <c r="B143" s="239"/>
    </row>
    <row r="144" s="222" customFormat="1" ht="21" customHeight="1" spans="1:2">
      <c r="A144" s="238" t="s">
        <v>136</v>
      </c>
      <c r="B144" s="239"/>
    </row>
    <row r="145" s="222" customFormat="1" ht="21" customHeight="1" spans="1:2">
      <c r="A145" s="238" t="s">
        <v>217</v>
      </c>
      <c r="B145" s="239"/>
    </row>
    <row r="146" s="222" customFormat="1" ht="21" customHeight="1" spans="1:2">
      <c r="A146" s="238" t="s">
        <v>218</v>
      </c>
      <c r="B146" s="239"/>
    </row>
    <row r="147" s="222" customFormat="1" ht="21" customHeight="1" spans="1:2">
      <c r="A147" s="238" t="s">
        <v>143</v>
      </c>
      <c r="B147" s="239"/>
    </row>
    <row r="148" s="222" customFormat="1" ht="21" customHeight="1" spans="1:2">
      <c r="A148" s="238" t="s">
        <v>219</v>
      </c>
      <c r="B148" s="239"/>
    </row>
    <row r="149" s="222" customFormat="1" ht="21" customHeight="1" spans="1:2">
      <c r="A149" s="236" t="s">
        <v>220</v>
      </c>
      <c r="B149" s="239">
        <f>SUM(B150:B154)</f>
        <v>0</v>
      </c>
    </row>
    <row r="150" s="222" customFormat="1" ht="21" customHeight="1" spans="1:2">
      <c r="A150" s="238" t="s">
        <v>134</v>
      </c>
      <c r="B150" s="239"/>
    </row>
    <row r="151" s="222" customFormat="1" ht="21" customHeight="1" spans="1:2">
      <c r="A151" s="238" t="s">
        <v>135</v>
      </c>
      <c r="B151" s="239"/>
    </row>
    <row r="152" s="222" customFormat="1" ht="21" customHeight="1" spans="1:2">
      <c r="A152" s="238" t="s">
        <v>136</v>
      </c>
      <c r="B152" s="239"/>
    </row>
    <row r="153" s="222" customFormat="1" ht="21" customHeight="1" spans="1:2">
      <c r="A153" s="238" t="s">
        <v>221</v>
      </c>
      <c r="B153" s="239"/>
    </row>
    <row r="154" s="222" customFormat="1" ht="21" customHeight="1" spans="1:2">
      <c r="A154" s="238" t="s">
        <v>222</v>
      </c>
      <c r="B154" s="239"/>
    </row>
    <row r="155" s="222" customFormat="1" ht="21" customHeight="1" spans="1:2">
      <c r="A155" s="236" t="s">
        <v>223</v>
      </c>
      <c r="B155" s="239">
        <f>SUM(B156:B161)</f>
        <v>0</v>
      </c>
    </row>
    <row r="156" s="222" customFormat="1" ht="21" customHeight="1" spans="1:2">
      <c r="A156" s="238" t="s">
        <v>134</v>
      </c>
      <c r="B156" s="239"/>
    </row>
    <row r="157" s="222" customFormat="1" ht="21" customHeight="1" spans="1:2">
      <c r="A157" s="238" t="s">
        <v>135</v>
      </c>
      <c r="B157" s="239"/>
    </row>
    <row r="158" s="222" customFormat="1" ht="21" customHeight="1" spans="1:2">
      <c r="A158" s="238" t="s">
        <v>136</v>
      </c>
      <c r="B158" s="239"/>
    </row>
    <row r="159" s="222" customFormat="1" ht="21" customHeight="1" spans="1:2">
      <c r="A159" s="238" t="s">
        <v>148</v>
      </c>
      <c r="B159" s="239"/>
    </row>
    <row r="160" s="222" customFormat="1" ht="21" customHeight="1" spans="1:2">
      <c r="A160" s="238" t="s">
        <v>143</v>
      </c>
      <c r="B160" s="239"/>
    </row>
    <row r="161" s="222" customFormat="1" ht="21" customHeight="1" spans="1:2">
      <c r="A161" s="238" t="s">
        <v>224</v>
      </c>
      <c r="B161" s="239"/>
    </row>
    <row r="162" s="222" customFormat="1" ht="21" customHeight="1" spans="1:2">
      <c r="A162" s="236" t="s">
        <v>225</v>
      </c>
      <c r="B162" s="239">
        <f>SUM(B163:B168)</f>
        <v>0</v>
      </c>
    </row>
    <row r="163" s="222" customFormat="1" ht="21" customHeight="1" spans="1:2">
      <c r="A163" s="238" t="s">
        <v>134</v>
      </c>
      <c r="B163" s="239"/>
    </row>
    <row r="164" s="222" customFormat="1" ht="21" customHeight="1" spans="1:2">
      <c r="A164" s="238" t="s">
        <v>135</v>
      </c>
      <c r="B164" s="239"/>
    </row>
    <row r="165" s="222" customFormat="1" ht="21" customHeight="1" spans="1:2">
      <c r="A165" s="238" t="s">
        <v>136</v>
      </c>
      <c r="B165" s="239"/>
    </row>
    <row r="166" s="222" customFormat="1" ht="21" customHeight="1" spans="1:2">
      <c r="A166" s="238" t="s">
        <v>226</v>
      </c>
      <c r="B166" s="239"/>
    </row>
    <row r="167" s="222" customFormat="1" ht="21" customHeight="1" spans="1:2">
      <c r="A167" s="238" t="s">
        <v>143</v>
      </c>
      <c r="B167" s="239"/>
    </row>
    <row r="168" s="222" customFormat="1" ht="21" customHeight="1" spans="1:2">
      <c r="A168" s="238" t="s">
        <v>227</v>
      </c>
      <c r="B168" s="239"/>
    </row>
    <row r="169" s="222" customFormat="1" ht="21" customHeight="1" spans="1:2">
      <c r="A169" s="236" t="s">
        <v>228</v>
      </c>
      <c r="B169" s="235">
        <v>317</v>
      </c>
    </row>
    <row r="170" s="222" customFormat="1" ht="21" customHeight="1" spans="1:2">
      <c r="A170" s="238" t="s">
        <v>134</v>
      </c>
      <c r="B170" s="239"/>
    </row>
    <row r="171" s="222" customFormat="1" ht="21" customHeight="1" spans="1:2">
      <c r="A171" s="238" t="s">
        <v>135</v>
      </c>
      <c r="B171" s="239"/>
    </row>
    <row r="172" s="222" customFormat="1" ht="21" customHeight="1" spans="1:2">
      <c r="A172" s="238" t="s">
        <v>136</v>
      </c>
      <c r="B172" s="239"/>
    </row>
    <row r="173" s="222" customFormat="1" ht="21" customHeight="1" spans="1:2">
      <c r="A173" s="238" t="s">
        <v>229</v>
      </c>
      <c r="B173" s="239"/>
    </row>
    <row r="174" s="222" customFormat="1" ht="21" customHeight="1" spans="1:2">
      <c r="A174" s="238" t="s">
        <v>143</v>
      </c>
      <c r="B174" s="239"/>
    </row>
    <row r="175" s="222" customFormat="1" ht="21" customHeight="1" spans="1:2">
      <c r="A175" s="238" t="s">
        <v>230</v>
      </c>
      <c r="B175" s="239"/>
    </row>
    <row r="176" s="222" customFormat="1" ht="21" customHeight="1" spans="1:2">
      <c r="A176" s="236" t="s">
        <v>231</v>
      </c>
      <c r="B176" s="239">
        <f>SUM(B177:B182)</f>
        <v>0</v>
      </c>
    </row>
    <row r="177" s="222" customFormat="1" ht="21" customHeight="1" spans="1:2">
      <c r="A177" s="238" t="s">
        <v>134</v>
      </c>
      <c r="B177" s="239"/>
    </row>
    <row r="178" s="222" customFormat="1" ht="21" customHeight="1" spans="1:2">
      <c r="A178" s="238" t="s">
        <v>135</v>
      </c>
      <c r="B178" s="239"/>
    </row>
    <row r="179" s="222" customFormat="1" ht="21" customHeight="1" spans="1:2">
      <c r="A179" s="238" t="s">
        <v>136</v>
      </c>
      <c r="B179" s="239"/>
    </row>
    <row r="180" s="222" customFormat="1" ht="21" customHeight="1" spans="1:2">
      <c r="A180" s="238" t="s">
        <v>232</v>
      </c>
      <c r="B180" s="239"/>
    </row>
    <row r="181" s="222" customFormat="1" ht="21" customHeight="1" spans="1:2">
      <c r="A181" s="238" t="s">
        <v>143</v>
      </c>
      <c r="B181" s="239"/>
    </row>
    <row r="182" s="222" customFormat="1" ht="21" customHeight="1" spans="1:2">
      <c r="A182" s="238" t="s">
        <v>233</v>
      </c>
      <c r="B182" s="239"/>
    </row>
    <row r="183" s="222" customFormat="1" ht="21" customHeight="1" spans="1:2">
      <c r="A183" s="236" t="s">
        <v>234</v>
      </c>
      <c r="B183" s="239">
        <f>SUM(B184:B189)</f>
        <v>0</v>
      </c>
    </row>
    <row r="184" s="222" customFormat="1" ht="21" customHeight="1" spans="1:2">
      <c r="A184" s="238" t="s">
        <v>134</v>
      </c>
      <c r="B184" s="239"/>
    </row>
    <row r="185" s="222" customFormat="1" ht="21" customHeight="1" spans="1:2">
      <c r="A185" s="238" t="s">
        <v>135</v>
      </c>
      <c r="B185" s="239"/>
    </row>
    <row r="186" s="222" customFormat="1" ht="21" customHeight="1" spans="1:2">
      <c r="A186" s="238" t="s">
        <v>136</v>
      </c>
      <c r="B186" s="239"/>
    </row>
    <row r="187" s="222" customFormat="1" ht="21" customHeight="1" spans="1:2">
      <c r="A187" s="238" t="s">
        <v>235</v>
      </c>
      <c r="B187" s="239"/>
    </row>
    <row r="188" s="222" customFormat="1" ht="21" customHeight="1" spans="1:2">
      <c r="A188" s="238" t="s">
        <v>143</v>
      </c>
      <c r="B188" s="239"/>
    </row>
    <row r="189" s="222" customFormat="1" ht="21" customHeight="1" spans="1:2">
      <c r="A189" s="238" t="s">
        <v>236</v>
      </c>
      <c r="B189" s="239"/>
    </row>
    <row r="190" s="222" customFormat="1" ht="21" customHeight="1" spans="1:2">
      <c r="A190" s="236" t="s">
        <v>237</v>
      </c>
      <c r="B190" s="239">
        <f>SUM(B191:B197)</f>
        <v>0</v>
      </c>
    </row>
    <row r="191" s="222" customFormat="1" ht="21" customHeight="1" spans="1:2">
      <c r="A191" s="238" t="s">
        <v>134</v>
      </c>
      <c r="B191" s="239"/>
    </row>
    <row r="192" s="222" customFormat="1" ht="21" customHeight="1" spans="1:2">
      <c r="A192" s="238" t="s">
        <v>135</v>
      </c>
      <c r="B192" s="239"/>
    </row>
    <row r="193" s="222" customFormat="1" ht="21" customHeight="1" spans="1:2">
      <c r="A193" s="238" t="s">
        <v>136</v>
      </c>
      <c r="B193" s="239"/>
    </row>
    <row r="194" s="222" customFormat="1" ht="21" customHeight="1" spans="1:2">
      <c r="A194" s="238" t="s">
        <v>238</v>
      </c>
      <c r="B194" s="239"/>
    </row>
    <row r="195" s="222" customFormat="1" ht="21" customHeight="1" spans="1:2">
      <c r="A195" s="238" t="s">
        <v>239</v>
      </c>
      <c r="B195" s="239"/>
    </row>
    <row r="196" s="222" customFormat="1" ht="21" customHeight="1" spans="1:2">
      <c r="A196" s="238" t="s">
        <v>143</v>
      </c>
      <c r="B196" s="239"/>
    </row>
    <row r="197" s="222" customFormat="1" ht="21" customHeight="1" spans="1:2">
      <c r="A197" s="238" t="s">
        <v>240</v>
      </c>
      <c r="B197" s="239"/>
    </row>
    <row r="198" s="222" customFormat="1" ht="21" customHeight="1" spans="1:2">
      <c r="A198" s="236" t="s">
        <v>241</v>
      </c>
      <c r="B198" s="239">
        <f>SUM(B199:B203)</f>
        <v>0</v>
      </c>
    </row>
    <row r="199" s="222" customFormat="1" ht="21" customHeight="1" spans="1:2">
      <c r="A199" s="238" t="s">
        <v>134</v>
      </c>
      <c r="B199" s="239"/>
    </row>
    <row r="200" s="222" customFormat="1" ht="21" customHeight="1" spans="1:2">
      <c r="A200" s="238" t="s">
        <v>135</v>
      </c>
      <c r="B200" s="239"/>
    </row>
    <row r="201" s="222" customFormat="1" ht="21" customHeight="1" spans="1:2">
      <c r="A201" s="238" t="s">
        <v>136</v>
      </c>
      <c r="B201" s="239"/>
    </row>
    <row r="202" s="222" customFormat="1" ht="21" customHeight="1" spans="1:2">
      <c r="A202" s="238" t="s">
        <v>143</v>
      </c>
      <c r="B202" s="239"/>
    </row>
    <row r="203" s="222" customFormat="1" ht="21" customHeight="1" spans="1:2">
      <c r="A203" s="238" t="s">
        <v>242</v>
      </c>
      <c r="B203" s="239"/>
    </row>
    <row r="204" s="222" customFormat="1" ht="21" customHeight="1" spans="1:2">
      <c r="A204" s="236" t="s">
        <v>243</v>
      </c>
      <c r="B204" s="239">
        <f>SUM(B205:B209)</f>
        <v>0</v>
      </c>
    </row>
    <row r="205" s="222" customFormat="1" ht="21" customHeight="1" spans="1:2">
      <c r="A205" s="238" t="s">
        <v>134</v>
      </c>
      <c r="B205" s="239"/>
    </row>
    <row r="206" s="222" customFormat="1" ht="21" customHeight="1" spans="1:2">
      <c r="A206" s="238" t="s">
        <v>135</v>
      </c>
      <c r="B206" s="239"/>
    </row>
    <row r="207" s="222" customFormat="1" ht="21" customHeight="1" spans="1:2">
      <c r="A207" s="238" t="s">
        <v>136</v>
      </c>
      <c r="B207" s="239"/>
    </row>
    <row r="208" s="222" customFormat="1" ht="21" customHeight="1" spans="1:2">
      <c r="A208" s="238" t="s">
        <v>143</v>
      </c>
      <c r="B208" s="239"/>
    </row>
    <row r="209" s="222" customFormat="1" ht="21" customHeight="1" spans="1:2">
      <c r="A209" s="238" t="s">
        <v>244</v>
      </c>
      <c r="B209" s="239"/>
    </row>
    <row r="210" s="222" customFormat="1" ht="21" customHeight="1" spans="1:2">
      <c r="A210" s="236" t="s">
        <v>245</v>
      </c>
      <c r="B210" s="239">
        <f>SUM(B211:B216)</f>
        <v>0</v>
      </c>
    </row>
    <row r="211" s="222" customFormat="1" ht="21" customHeight="1" spans="1:2">
      <c r="A211" s="238" t="s">
        <v>134</v>
      </c>
      <c r="B211" s="239"/>
    </row>
    <row r="212" s="222" customFormat="1" ht="21" customHeight="1" spans="1:2">
      <c r="A212" s="238" t="s">
        <v>135</v>
      </c>
      <c r="B212" s="239"/>
    </row>
    <row r="213" s="222" customFormat="1" ht="21" customHeight="1" spans="1:2">
      <c r="A213" s="238" t="s">
        <v>136</v>
      </c>
      <c r="B213" s="239"/>
    </row>
    <row r="214" s="222" customFormat="1" ht="21" customHeight="1" spans="1:2">
      <c r="A214" s="238" t="s">
        <v>246</v>
      </c>
      <c r="B214" s="239"/>
    </row>
    <row r="215" s="222" customFormat="1" ht="21" customHeight="1" spans="1:2">
      <c r="A215" s="238" t="s">
        <v>143</v>
      </c>
      <c r="B215" s="239"/>
    </row>
    <row r="216" s="222" customFormat="1" ht="21" customHeight="1" spans="1:2">
      <c r="A216" s="238" t="s">
        <v>247</v>
      </c>
      <c r="B216" s="239"/>
    </row>
    <row r="217" s="222" customFormat="1" ht="21" customHeight="1" spans="1:2">
      <c r="A217" s="236" t="s">
        <v>248</v>
      </c>
      <c r="B217" s="239">
        <f>SUM(B218:B231)</f>
        <v>0</v>
      </c>
    </row>
    <row r="218" s="222" customFormat="1" ht="21" customHeight="1" spans="1:2">
      <c r="A218" s="238" t="s">
        <v>134</v>
      </c>
      <c r="B218" s="239"/>
    </row>
    <row r="219" s="222" customFormat="1" ht="21" customHeight="1" spans="1:2">
      <c r="A219" s="238" t="s">
        <v>135</v>
      </c>
      <c r="B219" s="239"/>
    </row>
    <row r="220" s="222" customFormat="1" ht="21" customHeight="1" spans="1:2">
      <c r="A220" s="238" t="s">
        <v>136</v>
      </c>
      <c r="B220" s="239"/>
    </row>
    <row r="221" s="222" customFormat="1" ht="21" customHeight="1" spans="1:2">
      <c r="A221" s="238" t="s">
        <v>249</v>
      </c>
      <c r="B221" s="239"/>
    </row>
    <row r="222" s="222" customFormat="1" ht="21" customHeight="1" spans="1:2">
      <c r="A222" s="238" t="s">
        <v>250</v>
      </c>
      <c r="B222" s="239"/>
    </row>
    <row r="223" s="222" customFormat="1" ht="21" customHeight="1" spans="1:2">
      <c r="A223" s="238" t="s">
        <v>175</v>
      </c>
      <c r="B223" s="239"/>
    </row>
    <row r="224" s="222" customFormat="1" ht="21" customHeight="1" spans="1:2">
      <c r="A224" s="238" t="s">
        <v>251</v>
      </c>
      <c r="B224" s="239"/>
    </row>
    <row r="225" s="222" customFormat="1" ht="21" customHeight="1" spans="1:2">
      <c r="A225" s="238" t="s">
        <v>252</v>
      </c>
      <c r="B225" s="239"/>
    </row>
    <row r="226" s="222" customFormat="1" ht="21" customHeight="1" spans="1:2">
      <c r="A226" s="238" t="s">
        <v>253</v>
      </c>
      <c r="B226" s="239"/>
    </row>
    <row r="227" s="222" customFormat="1" ht="21" customHeight="1" spans="1:2">
      <c r="A227" s="238" t="s">
        <v>254</v>
      </c>
      <c r="B227" s="239"/>
    </row>
    <row r="228" s="222" customFormat="1" ht="21" customHeight="1" spans="1:2">
      <c r="A228" s="238" t="s">
        <v>255</v>
      </c>
      <c r="B228" s="239"/>
    </row>
    <row r="229" s="222" customFormat="1" ht="21" customHeight="1" spans="1:2">
      <c r="A229" s="238" t="s">
        <v>256</v>
      </c>
      <c r="B229" s="239"/>
    </row>
    <row r="230" s="222" customFormat="1" ht="21" customHeight="1" spans="1:2">
      <c r="A230" s="238" t="s">
        <v>143</v>
      </c>
      <c r="B230" s="239"/>
    </row>
    <row r="231" s="222" customFormat="1" ht="21" customHeight="1" spans="1:2">
      <c r="A231" s="238" t="s">
        <v>257</v>
      </c>
      <c r="B231" s="239"/>
    </row>
    <row r="232" s="222" customFormat="1" ht="21" customHeight="1" spans="1:2">
      <c r="A232" s="236" t="s">
        <v>258</v>
      </c>
      <c r="B232" s="235">
        <v>0</v>
      </c>
    </row>
    <row r="233" s="222" customFormat="1" ht="21" customHeight="1" spans="1:2">
      <c r="A233" s="238" t="s">
        <v>259</v>
      </c>
      <c r="B233" s="239"/>
    </row>
    <row r="234" s="222" customFormat="1" ht="21" customHeight="1" spans="1:2">
      <c r="A234" s="238" t="s">
        <v>260</v>
      </c>
      <c r="B234" s="239"/>
    </row>
    <row r="235" s="222" customFormat="1" ht="21" customHeight="1" spans="1:2">
      <c r="A235" s="236" t="s">
        <v>261</v>
      </c>
      <c r="B235" s="239">
        <f>B236+B243+B246+B249+B255+B260+B262+B267+B273</f>
        <v>0</v>
      </c>
    </row>
    <row r="236" s="222" customFormat="1" ht="21" customHeight="1" spans="1:2">
      <c r="A236" s="236" t="s">
        <v>262</v>
      </c>
      <c r="B236" s="239">
        <f>SUM(B237:B242)</f>
        <v>0</v>
      </c>
    </row>
    <row r="237" s="222" customFormat="1" ht="21" customHeight="1" spans="1:2">
      <c r="A237" s="238" t="s">
        <v>134</v>
      </c>
      <c r="B237" s="239"/>
    </row>
    <row r="238" s="222" customFormat="1" ht="21" customHeight="1" spans="1:2">
      <c r="A238" s="238" t="s">
        <v>135</v>
      </c>
      <c r="B238" s="239"/>
    </row>
    <row r="239" s="222" customFormat="1" ht="21" customHeight="1" spans="1:2">
      <c r="A239" s="238" t="s">
        <v>136</v>
      </c>
      <c r="B239" s="239"/>
    </row>
    <row r="240" s="222" customFormat="1" ht="21" customHeight="1" spans="1:2">
      <c r="A240" s="238" t="s">
        <v>229</v>
      </c>
      <c r="B240" s="239"/>
    </row>
    <row r="241" s="222" customFormat="1" ht="21" customHeight="1" spans="1:2">
      <c r="A241" s="238" t="s">
        <v>143</v>
      </c>
      <c r="B241" s="239"/>
    </row>
    <row r="242" s="222" customFormat="1" ht="21" customHeight="1" spans="1:2">
      <c r="A242" s="238" t="s">
        <v>263</v>
      </c>
      <c r="B242" s="239"/>
    </row>
    <row r="243" s="222" customFormat="1" ht="21" customHeight="1" spans="1:2">
      <c r="A243" s="236" t="s">
        <v>264</v>
      </c>
      <c r="B243" s="239">
        <f>SUM(B244:B245)</f>
        <v>0</v>
      </c>
    </row>
    <row r="244" s="222" customFormat="1" ht="21" customHeight="1" spans="1:2">
      <c r="A244" s="238" t="s">
        <v>265</v>
      </c>
      <c r="B244" s="239"/>
    </row>
    <row r="245" s="222" customFormat="1" ht="21" customHeight="1" spans="1:2">
      <c r="A245" s="238" t="s">
        <v>266</v>
      </c>
      <c r="B245" s="239"/>
    </row>
    <row r="246" s="222" customFormat="1" ht="21" customHeight="1" spans="1:2">
      <c r="A246" s="236" t="s">
        <v>267</v>
      </c>
      <c r="B246" s="239">
        <f>SUM(B247:B248)</f>
        <v>0</v>
      </c>
    </row>
    <row r="247" s="222" customFormat="1" ht="21" customHeight="1" spans="1:2">
      <c r="A247" s="238" t="s">
        <v>268</v>
      </c>
      <c r="B247" s="239"/>
    </row>
    <row r="248" s="222" customFormat="1" ht="21" customHeight="1" spans="1:2">
      <c r="A248" s="238" t="s">
        <v>269</v>
      </c>
      <c r="B248" s="239"/>
    </row>
    <row r="249" s="222" customFormat="1" ht="21" customHeight="1" spans="1:2">
      <c r="A249" s="236" t="s">
        <v>270</v>
      </c>
      <c r="B249" s="239">
        <f>SUM(B250:B254)</f>
        <v>0</v>
      </c>
    </row>
    <row r="250" s="222" customFormat="1" ht="21" customHeight="1" spans="1:2">
      <c r="A250" s="238" t="s">
        <v>271</v>
      </c>
      <c r="B250" s="239"/>
    </row>
    <row r="251" s="222" customFormat="1" ht="21" customHeight="1" spans="1:2">
      <c r="A251" s="238" t="s">
        <v>272</v>
      </c>
      <c r="B251" s="239"/>
    </row>
    <row r="252" s="222" customFormat="1" ht="21" customHeight="1" spans="1:2">
      <c r="A252" s="238" t="s">
        <v>273</v>
      </c>
      <c r="B252" s="239"/>
    </row>
    <row r="253" s="222" customFormat="1" ht="21" customHeight="1" spans="1:2">
      <c r="A253" s="238" t="s">
        <v>274</v>
      </c>
      <c r="B253" s="239"/>
    </row>
    <row r="254" s="222" customFormat="1" ht="21" customHeight="1" spans="1:2">
      <c r="A254" s="238" t="s">
        <v>275</v>
      </c>
      <c r="B254" s="239"/>
    </row>
    <row r="255" s="222" customFormat="1" ht="21" customHeight="1" spans="1:2">
      <c r="A255" s="236" t="s">
        <v>276</v>
      </c>
      <c r="B255" s="239">
        <f>SUM(B256:B259)</f>
        <v>0</v>
      </c>
    </row>
    <row r="256" s="222" customFormat="1" ht="21" customHeight="1" spans="1:2">
      <c r="A256" s="238" t="s">
        <v>277</v>
      </c>
      <c r="B256" s="239"/>
    </row>
    <row r="257" s="222" customFormat="1" ht="21" customHeight="1" spans="1:2">
      <c r="A257" s="238" t="s">
        <v>278</v>
      </c>
      <c r="B257" s="239"/>
    </row>
    <row r="258" s="222" customFormat="1" ht="21" customHeight="1" spans="1:2">
      <c r="A258" s="238" t="s">
        <v>279</v>
      </c>
      <c r="B258" s="239"/>
    </row>
    <row r="259" s="222" customFormat="1" ht="21" customHeight="1" spans="1:2">
      <c r="A259" s="238" t="s">
        <v>280</v>
      </c>
      <c r="B259" s="239"/>
    </row>
    <row r="260" s="222" customFormat="1" ht="21" customHeight="1" spans="1:2">
      <c r="A260" s="236" t="s">
        <v>281</v>
      </c>
      <c r="B260" s="239">
        <f>B261</f>
        <v>0</v>
      </c>
    </row>
    <row r="261" s="222" customFormat="1" ht="21" customHeight="1" spans="1:2">
      <c r="A261" s="238" t="s">
        <v>282</v>
      </c>
      <c r="B261" s="239"/>
    </row>
    <row r="262" s="222" customFormat="1" ht="21" customHeight="1" spans="1:2">
      <c r="A262" s="236" t="s">
        <v>283</v>
      </c>
      <c r="B262" s="239">
        <f>SUM(B263:B266)</f>
        <v>0</v>
      </c>
    </row>
    <row r="263" s="222" customFormat="1" ht="21" customHeight="1" spans="1:2">
      <c r="A263" s="238" t="s">
        <v>284</v>
      </c>
      <c r="B263" s="239"/>
    </row>
    <row r="264" s="222" customFormat="1" ht="21" customHeight="1" spans="1:2">
      <c r="A264" s="238" t="s">
        <v>285</v>
      </c>
      <c r="B264" s="239"/>
    </row>
    <row r="265" s="222" customFormat="1" ht="21" customHeight="1" spans="1:2">
      <c r="A265" s="238" t="s">
        <v>286</v>
      </c>
      <c r="B265" s="239"/>
    </row>
    <row r="266" s="222" customFormat="1" ht="21" customHeight="1" spans="1:2">
      <c r="A266" s="238" t="s">
        <v>287</v>
      </c>
      <c r="B266" s="239"/>
    </row>
    <row r="267" s="222" customFormat="1" ht="21" customHeight="1" spans="1:2">
      <c r="A267" s="236" t="s">
        <v>288</v>
      </c>
      <c r="B267" s="239">
        <f>SUM(B268:B272)</f>
        <v>0</v>
      </c>
    </row>
    <row r="268" s="222" customFormat="1" ht="21" customHeight="1" spans="1:2">
      <c r="A268" s="238" t="s">
        <v>134</v>
      </c>
      <c r="B268" s="239"/>
    </row>
    <row r="269" s="222" customFormat="1" ht="21" customHeight="1" spans="1:2">
      <c r="A269" s="238" t="s">
        <v>135</v>
      </c>
      <c r="B269" s="239"/>
    </row>
    <row r="270" s="222" customFormat="1" ht="21" customHeight="1" spans="1:2">
      <c r="A270" s="238" t="s">
        <v>136</v>
      </c>
      <c r="B270" s="239"/>
    </row>
    <row r="271" s="222" customFormat="1" ht="21" customHeight="1" spans="1:2">
      <c r="A271" s="238" t="s">
        <v>143</v>
      </c>
      <c r="B271" s="239"/>
    </row>
    <row r="272" s="222" customFormat="1" ht="21" customHeight="1" spans="1:2">
      <c r="A272" s="238" t="s">
        <v>289</v>
      </c>
      <c r="B272" s="239"/>
    </row>
    <row r="273" s="222" customFormat="1" ht="21" customHeight="1" spans="1:2">
      <c r="A273" s="236" t="s">
        <v>290</v>
      </c>
      <c r="B273" s="240">
        <f t="shared" ref="B273:B278" si="0">B274</f>
        <v>0</v>
      </c>
    </row>
    <row r="274" s="222" customFormat="1" ht="21" customHeight="1" spans="1:2">
      <c r="A274" s="236" t="s">
        <v>291</v>
      </c>
      <c r="B274" s="239"/>
    </row>
    <row r="275" s="222" customFormat="1" ht="21" customHeight="1" spans="1:2">
      <c r="A275" s="236" t="s">
        <v>292</v>
      </c>
      <c r="B275" s="241">
        <f>SUM(B276,B278,B280,B282,B292)</f>
        <v>0</v>
      </c>
    </row>
    <row r="276" s="222" customFormat="1" ht="21" customHeight="1" spans="1:2">
      <c r="A276" s="236" t="s">
        <v>293</v>
      </c>
      <c r="B276" s="239">
        <f t="shared" si="0"/>
        <v>0</v>
      </c>
    </row>
    <row r="277" s="222" customFormat="1" ht="21" customHeight="1" spans="1:2">
      <c r="A277" s="238" t="s">
        <v>294</v>
      </c>
      <c r="B277" s="239"/>
    </row>
    <row r="278" s="222" customFormat="1" ht="21" customHeight="1" spans="1:2">
      <c r="A278" s="236" t="s">
        <v>295</v>
      </c>
      <c r="B278" s="239">
        <f t="shared" si="0"/>
        <v>0</v>
      </c>
    </row>
    <row r="279" s="222" customFormat="1" ht="21" customHeight="1" spans="1:2">
      <c r="A279" s="238" t="s">
        <v>296</v>
      </c>
      <c r="B279" s="239"/>
    </row>
    <row r="280" s="222" customFormat="1" ht="21" customHeight="1" spans="1:2">
      <c r="A280" s="236" t="s">
        <v>297</v>
      </c>
      <c r="B280" s="239">
        <f>B281</f>
        <v>0</v>
      </c>
    </row>
    <row r="281" s="222" customFormat="1" ht="21" customHeight="1" spans="1:2">
      <c r="A281" s="238" t="s">
        <v>298</v>
      </c>
      <c r="B281" s="239"/>
    </row>
    <row r="282" s="222" customFormat="1" ht="21" customHeight="1" spans="1:2">
      <c r="A282" s="236" t="s">
        <v>299</v>
      </c>
      <c r="B282" s="239">
        <f>SUM(B283:B291)</f>
        <v>0</v>
      </c>
    </row>
    <row r="283" s="222" customFormat="1" ht="21" customHeight="1" spans="1:2">
      <c r="A283" s="238" t="s">
        <v>300</v>
      </c>
      <c r="B283" s="239"/>
    </row>
    <row r="284" s="222" customFormat="1" ht="21" customHeight="1" spans="1:2">
      <c r="A284" s="238" t="s">
        <v>301</v>
      </c>
      <c r="B284" s="239"/>
    </row>
    <row r="285" s="222" customFormat="1" ht="21" customHeight="1" spans="1:2">
      <c r="A285" s="238" t="s">
        <v>302</v>
      </c>
      <c r="B285" s="239"/>
    </row>
    <row r="286" s="222" customFormat="1" ht="21" customHeight="1" spans="1:2">
      <c r="A286" s="238" t="s">
        <v>303</v>
      </c>
      <c r="B286" s="239"/>
    </row>
    <row r="287" s="222" customFormat="1" ht="21" customHeight="1" spans="1:2">
      <c r="A287" s="238" t="s">
        <v>304</v>
      </c>
      <c r="B287" s="239"/>
    </row>
    <row r="288" s="222" customFormat="1" ht="21" customHeight="1" spans="1:2">
      <c r="A288" s="238" t="s">
        <v>305</v>
      </c>
      <c r="B288" s="239"/>
    </row>
    <row r="289" s="222" customFormat="1" ht="21" customHeight="1" spans="1:2">
      <c r="A289" s="238" t="s">
        <v>306</v>
      </c>
      <c r="B289" s="239"/>
    </row>
    <row r="290" s="222" customFormat="1" ht="21" customHeight="1" spans="1:2">
      <c r="A290" s="238" t="s">
        <v>307</v>
      </c>
      <c r="B290" s="239"/>
    </row>
    <row r="291" s="222" customFormat="1" ht="21" customHeight="1" spans="1:2">
      <c r="A291" s="238" t="s">
        <v>308</v>
      </c>
      <c r="B291" s="239"/>
    </row>
    <row r="292" s="222" customFormat="1" ht="21" customHeight="1" spans="1:2">
      <c r="A292" s="236" t="s">
        <v>309</v>
      </c>
      <c r="B292" s="239">
        <f>B293</f>
        <v>0</v>
      </c>
    </row>
    <row r="293" s="222" customFormat="1" ht="21" customHeight="1" spans="1:2">
      <c r="A293" s="238" t="s">
        <v>310</v>
      </c>
      <c r="B293" s="239"/>
    </row>
    <row r="294" s="222" customFormat="1" ht="21" customHeight="1" spans="1:2">
      <c r="A294" s="236" t="s">
        <v>311</v>
      </c>
      <c r="B294" s="235"/>
    </row>
    <row r="295" s="222" customFormat="1" ht="21" customHeight="1" spans="1:2">
      <c r="A295" s="236" t="s">
        <v>312</v>
      </c>
      <c r="B295" s="239">
        <f>SUM(B296:B297)</f>
        <v>0</v>
      </c>
    </row>
    <row r="296" s="222" customFormat="1" ht="21" customHeight="1" spans="1:2">
      <c r="A296" s="238" t="s">
        <v>313</v>
      </c>
      <c r="B296" s="239"/>
    </row>
    <row r="297" s="222" customFormat="1" ht="21" customHeight="1" spans="1:2">
      <c r="A297" s="238" t="s">
        <v>314</v>
      </c>
      <c r="B297" s="239"/>
    </row>
    <row r="298" s="222" customFormat="1" ht="21" customHeight="1" spans="1:2">
      <c r="A298" s="236" t="s">
        <v>315</v>
      </c>
      <c r="B298" s="239">
        <f>SUM(B299:B308)</f>
        <v>0</v>
      </c>
    </row>
    <row r="299" s="222" customFormat="1" ht="21" customHeight="1" spans="1:2">
      <c r="A299" s="238" t="s">
        <v>134</v>
      </c>
      <c r="B299" s="239"/>
    </row>
    <row r="300" s="222" customFormat="1" ht="21" customHeight="1" spans="1:2">
      <c r="A300" s="238" t="s">
        <v>135</v>
      </c>
      <c r="B300" s="239"/>
    </row>
    <row r="301" s="222" customFormat="1" ht="21" customHeight="1" spans="1:2">
      <c r="A301" s="238" t="s">
        <v>136</v>
      </c>
      <c r="B301" s="239"/>
    </row>
    <row r="302" s="222" customFormat="1" ht="21" customHeight="1" spans="1:2">
      <c r="A302" s="242" t="s">
        <v>175</v>
      </c>
      <c r="B302" s="239"/>
    </row>
    <row r="303" s="222" customFormat="1" ht="21" customHeight="1" spans="1:2">
      <c r="A303" s="238" t="s">
        <v>316</v>
      </c>
      <c r="B303" s="239"/>
    </row>
    <row r="304" s="222" customFormat="1" ht="21" customHeight="1" spans="1:2">
      <c r="A304" s="238" t="s">
        <v>317</v>
      </c>
      <c r="B304" s="239"/>
    </row>
    <row r="305" s="222" customFormat="1" ht="21" customHeight="1" spans="1:2">
      <c r="A305" s="238" t="s">
        <v>318</v>
      </c>
      <c r="B305" s="239"/>
    </row>
    <row r="306" s="222" customFormat="1" ht="21" customHeight="1" spans="1:2">
      <c r="A306" s="238" t="s">
        <v>319</v>
      </c>
      <c r="B306" s="239"/>
    </row>
    <row r="307" s="222" customFormat="1" ht="21" customHeight="1" spans="1:2">
      <c r="A307" s="238" t="s">
        <v>143</v>
      </c>
      <c r="B307" s="239"/>
    </row>
    <row r="308" s="222" customFormat="1" ht="21" customHeight="1" spans="1:2">
      <c r="A308" s="238" t="s">
        <v>320</v>
      </c>
      <c r="B308" s="239"/>
    </row>
    <row r="309" s="222" customFormat="1" ht="21" customHeight="1" spans="1:2">
      <c r="A309" s="236" t="s">
        <v>321</v>
      </c>
      <c r="B309" s="239">
        <f>SUM(B310:B315)</f>
        <v>0</v>
      </c>
    </row>
    <row r="310" s="222" customFormat="1" ht="21" customHeight="1" spans="1:2">
      <c r="A310" s="238" t="s">
        <v>134</v>
      </c>
      <c r="B310" s="239"/>
    </row>
    <row r="311" s="222" customFormat="1" ht="21" customHeight="1" spans="1:2">
      <c r="A311" s="238" t="s">
        <v>135</v>
      </c>
      <c r="B311" s="239"/>
    </row>
    <row r="312" s="222" customFormat="1" ht="21" customHeight="1" spans="1:2">
      <c r="A312" s="238" t="s">
        <v>136</v>
      </c>
      <c r="B312" s="239"/>
    </row>
    <row r="313" s="222" customFormat="1" ht="21" customHeight="1" spans="1:2">
      <c r="A313" s="238" t="s">
        <v>322</v>
      </c>
      <c r="B313" s="239"/>
    </row>
    <row r="314" s="222" customFormat="1" ht="21" customHeight="1" spans="1:2">
      <c r="A314" s="238" t="s">
        <v>143</v>
      </c>
      <c r="B314" s="239"/>
    </row>
    <row r="315" s="222" customFormat="1" ht="21" customHeight="1" spans="1:2">
      <c r="A315" s="238" t="s">
        <v>323</v>
      </c>
      <c r="B315" s="239"/>
    </row>
    <row r="316" s="222" customFormat="1" ht="21" customHeight="1" spans="1:2">
      <c r="A316" s="236" t="s">
        <v>324</v>
      </c>
      <c r="B316" s="239">
        <f>SUM(B317:B323)</f>
        <v>0</v>
      </c>
    </row>
    <row r="317" s="222" customFormat="1" ht="21" customHeight="1" spans="1:2">
      <c r="A317" s="238" t="s">
        <v>134</v>
      </c>
      <c r="B317" s="239"/>
    </row>
    <row r="318" s="222" customFormat="1" ht="21" customHeight="1" spans="1:2">
      <c r="A318" s="238" t="s">
        <v>135</v>
      </c>
      <c r="B318" s="239"/>
    </row>
    <row r="319" s="222" customFormat="1" ht="21" customHeight="1" spans="1:2">
      <c r="A319" s="238" t="s">
        <v>136</v>
      </c>
      <c r="B319" s="239"/>
    </row>
    <row r="320" s="222" customFormat="1" ht="21" customHeight="1" spans="1:2">
      <c r="A320" s="238" t="s">
        <v>325</v>
      </c>
      <c r="B320" s="239"/>
    </row>
    <row r="321" s="222" customFormat="1" ht="21" customHeight="1" spans="1:2">
      <c r="A321" s="238" t="s">
        <v>326</v>
      </c>
      <c r="B321" s="239"/>
    </row>
    <row r="322" s="222" customFormat="1" ht="21" customHeight="1" spans="1:2">
      <c r="A322" s="238" t="s">
        <v>143</v>
      </c>
      <c r="B322" s="239"/>
    </row>
    <row r="323" s="222" customFormat="1" ht="21" customHeight="1" spans="1:2">
      <c r="A323" s="238" t="s">
        <v>327</v>
      </c>
      <c r="B323" s="239"/>
    </row>
    <row r="324" s="222" customFormat="1" ht="21" customHeight="1" spans="1:2">
      <c r="A324" s="236" t="s">
        <v>328</v>
      </c>
      <c r="B324" s="239">
        <f>SUM(B325:B332)</f>
        <v>0</v>
      </c>
    </row>
    <row r="325" s="222" customFormat="1" ht="21" customHeight="1" spans="1:2">
      <c r="A325" s="238" t="s">
        <v>134</v>
      </c>
      <c r="B325" s="239"/>
    </row>
    <row r="326" s="222" customFormat="1" ht="21" customHeight="1" spans="1:2">
      <c r="A326" s="238" t="s">
        <v>135</v>
      </c>
      <c r="B326" s="239"/>
    </row>
    <row r="327" s="222" customFormat="1" ht="21" customHeight="1" spans="1:2">
      <c r="A327" s="238" t="s">
        <v>136</v>
      </c>
      <c r="B327" s="239"/>
    </row>
    <row r="328" s="222" customFormat="1" ht="21" customHeight="1" spans="1:2">
      <c r="A328" s="238" t="s">
        <v>329</v>
      </c>
      <c r="B328" s="239"/>
    </row>
    <row r="329" s="222" customFormat="1" ht="21" customHeight="1" spans="1:2">
      <c r="A329" s="238" t="s">
        <v>330</v>
      </c>
      <c r="B329" s="239"/>
    </row>
    <row r="330" s="222" customFormat="1" ht="21" customHeight="1" spans="1:2">
      <c r="A330" s="238" t="s">
        <v>331</v>
      </c>
      <c r="B330" s="239"/>
    </row>
    <row r="331" s="222" customFormat="1" ht="21" customHeight="1" spans="1:2">
      <c r="A331" s="238" t="s">
        <v>143</v>
      </c>
      <c r="B331" s="239"/>
    </row>
    <row r="332" s="222" customFormat="1" ht="21" customHeight="1" spans="1:2">
      <c r="A332" s="238" t="s">
        <v>332</v>
      </c>
      <c r="B332" s="239"/>
    </row>
    <row r="333" s="222" customFormat="1" ht="21" customHeight="1" spans="1:2">
      <c r="A333" s="236" t="s">
        <v>333</v>
      </c>
      <c r="B333" s="239">
        <f>SUM(B334:B346)</f>
        <v>0</v>
      </c>
    </row>
    <row r="334" s="222" customFormat="1" ht="21" customHeight="1" spans="1:2">
      <c r="A334" s="238" t="s">
        <v>134</v>
      </c>
      <c r="B334" s="239"/>
    </row>
    <row r="335" s="222" customFormat="1" ht="21" customHeight="1" spans="1:2">
      <c r="A335" s="238" t="s">
        <v>135</v>
      </c>
      <c r="B335" s="239"/>
    </row>
    <row r="336" s="222" customFormat="1" ht="21" customHeight="1" spans="1:2">
      <c r="A336" s="238" t="s">
        <v>136</v>
      </c>
      <c r="B336" s="239"/>
    </row>
    <row r="337" s="222" customFormat="1" ht="21" customHeight="1" spans="1:2">
      <c r="A337" s="238" t="s">
        <v>334</v>
      </c>
      <c r="B337" s="239"/>
    </row>
    <row r="338" s="222" customFormat="1" ht="21" customHeight="1" spans="1:2">
      <c r="A338" s="238" t="s">
        <v>335</v>
      </c>
      <c r="B338" s="239"/>
    </row>
    <row r="339" s="222" customFormat="1" ht="21" customHeight="1" spans="1:2">
      <c r="A339" s="238" t="s">
        <v>336</v>
      </c>
      <c r="B339" s="239"/>
    </row>
    <row r="340" s="222" customFormat="1" ht="21" customHeight="1" spans="1:2">
      <c r="A340" s="238" t="s">
        <v>337</v>
      </c>
      <c r="B340" s="239"/>
    </row>
    <row r="341" s="222" customFormat="1" ht="21" customHeight="1" spans="1:2">
      <c r="A341" s="238" t="s">
        <v>338</v>
      </c>
      <c r="B341" s="239"/>
    </row>
    <row r="342" s="222" customFormat="1" ht="21" customHeight="1" spans="1:2">
      <c r="A342" s="238" t="s">
        <v>339</v>
      </c>
      <c r="B342" s="239"/>
    </row>
    <row r="343" s="222" customFormat="1" ht="21" customHeight="1" spans="1:2">
      <c r="A343" s="238" t="s">
        <v>340</v>
      </c>
      <c r="B343" s="239"/>
    </row>
    <row r="344" s="222" customFormat="1" ht="21" customHeight="1" spans="1:2">
      <c r="A344" s="238" t="s">
        <v>175</v>
      </c>
      <c r="B344" s="239"/>
    </row>
    <row r="345" s="222" customFormat="1" ht="21" customHeight="1" spans="1:2">
      <c r="A345" s="238" t="s">
        <v>143</v>
      </c>
      <c r="B345" s="239"/>
    </row>
    <row r="346" s="222" customFormat="1" ht="21" customHeight="1" spans="1:2">
      <c r="A346" s="238" t="s">
        <v>341</v>
      </c>
      <c r="B346" s="239"/>
    </row>
    <row r="347" s="222" customFormat="1" ht="21" customHeight="1" spans="1:2">
      <c r="A347" s="236" t="s">
        <v>342</v>
      </c>
      <c r="B347" s="239">
        <f>SUM(B348:B356)</f>
        <v>0</v>
      </c>
    </row>
    <row r="348" s="222" customFormat="1" ht="21" customHeight="1" spans="1:2">
      <c r="A348" s="238" t="s">
        <v>134</v>
      </c>
      <c r="B348" s="239"/>
    </row>
    <row r="349" s="222" customFormat="1" ht="21" customHeight="1" spans="1:2">
      <c r="A349" s="238" t="s">
        <v>135</v>
      </c>
      <c r="B349" s="239"/>
    </row>
    <row r="350" s="222" customFormat="1" ht="21" customHeight="1" spans="1:2">
      <c r="A350" s="238" t="s">
        <v>136</v>
      </c>
      <c r="B350" s="239"/>
    </row>
    <row r="351" s="222" customFormat="1" ht="21" customHeight="1" spans="1:2">
      <c r="A351" s="238" t="s">
        <v>343</v>
      </c>
      <c r="B351" s="239"/>
    </row>
    <row r="352" s="222" customFormat="1" ht="21" customHeight="1" spans="1:2">
      <c r="A352" s="238" t="s">
        <v>344</v>
      </c>
      <c r="B352" s="239"/>
    </row>
    <row r="353" s="222" customFormat="1" ht="21" customHeight="1" spans="1:2">
      <c r="A353" s="238" t="s">
        <v>345</v>
      </c>
      <c r="B353" s="239"/>
    </row>
    <row r="354" s="222" customFormat="1" ht="21" customHeight="1" spans="1:2">
      <c r="A354" s="238" t="s">
        <v>175</v>
      </c>
      <c r="B354" s="239"/>
    </row>
    <row r="355" s="222" customFormat="1" ht="21" customHeight="1" spans="1:2">
      <c r="A355" s="238" t="s">
        <v>143</v>
      </c>
      <c r="B355" s="239"/>
    </row>
    <row r="356" s="222" customFormat="1" ht="21" customHeight="1" spans="1:2">
      <c r="A356" s="238" t="s">
        <v>346</v>
      </c>
      <c r="B356" s="239"/>
    </row>
    <row r="357" s="222" customFormat="1" ht="21" customHeight="1" spans="1:2">
      <c r="A357" s="236" t="s">
        <v>347</v>
      </c>
      <c r="B357" s="239">
        <f>SUM(B358:B366)</f>
        <v>0</v>
      </c>
    </row>
    <row r="358" s="222" customFormat="1" ht="21" customHeight="1" spans="1:2">
      <c r="A358" s="238" t="s">
        <v>134</v>
      </c>
      <c r="B358" s="239"/>
    </row>
    <row r="359" s="222" customFormat="1" ht="21" customHeight="1" spans="1:2">
      <c r="A359" s="238" t="s">
        <v>135</v>
      </c>
      <c r="B359" s="239"/>
    </row>
    <row r="360" s="222" customFormat="1" ht="21" customHeight="1" spans="1:2">
      <c r="A360" s="238" t="s">
        <v>136</v>
      </c>
      <c r="B360" s="239"/>
    </row>
    <row r="361" s="222" customFormat="1" ht="21" customHeight="1" spans="1:2">
      <c r="A361" s="238" t="s">
        <v>348</v>
      </c>
      <c r="B361" s="239"/>
    </row>
    <row r="362" s="222" customFormat="1" ht="21" customHeight="1" spans="1:2">
      <c r="A362" s="238" t="s">
        <v>349</v>
      </c>
      <c r="B362" s="239"/>
    </row>
    <row r="363" s="222" customFormat="1" ht="21" customHeight="1" spans="1:2">
      <c r="A363" s="238" t="s">
        <v>350</v>
      </c>
      <c r="B363" s="239"/>
    </row>
    <row r="364" s="222" customFormat="1" ht="21" customHeight="1" spans="1:2">
      <c r="A364" s="238" t="s">
        <v>175</v>
      </c>
      <c r="B364" s="239"/>
    </row>
    <row r="365" s="222" customFormat="1" ht="21" customHeight="1" spans="1:2">
      <c r="A365" s="238" t="s">
        <v>143</v>
      </c>
      <c r="B365" s="239"/>
    </row>
    <row r="366" s="222" customFormat="1" ht="21" customHeight="1" spans="1:2">
      <c r="A366" s="238" t="s">
        <v>351</v>
      </c>
      <c r="B366" s="239"/>
    </row>
    <row r="367" s="222" customFormat="1" ht="21" customHeight="1" spans="1:2">
      <c r="A367" s="243" t="s">
        <v>352</v>
      </c>
      <c r="B367" s="241">
        <f>SUM(B368:B374)</f>
        <v>0</v>
      </c>
    </row>
    <row r="368" s="222" customFormat="1" ht="21" customHeight="1" spans="1:2">
      <c r="A368" s="238" t="s">
        <v>134</v>
      </c>
      <c r="B368" s="239"/>
    </row>
    <row r="369" s="222" customFormat="1" ht="21" customHeight="1" spans="1:2">
      <c r="A369" s="238" t="s">
        <v>135</v>
      </c>
      <c r="B369" s="239"/>
    </row>
    <row r="370" s="222" customFormat="1" ht="21" customHeight="1" spans="1:2">
      <c r="A370" s="238" t="s">
        <v>136</v>
      </c>
      <c r="B370" s="239"/>
    </row>
    <row r="371" s="222" customFormat="1" ht="21" customHeight="1" spans="1:2">
      <c r="A371" s="238" t="s">
        <v>353</v>
      </c>
      <c r="B371" s="239"/>
    </row>
    <row r="372" s="222" customFormat="1" ht="21" customHeight="1" spans="1:2">
      <c r="A372" s="238" t="s">
        <v>354</v>
      </c>
      <c r="B372" s="239"/>
    </row>
    <row r="373" s="222" customFormat="1" ht="21" customHeight="1" spans="1:2">
      <c r="A373" s="238" t="s">
        <v>143</v>
      </c>
      <c r="B373" s="239"/>
    </row>
    <row r="374" s="222" customFormat="1" ht="21" customHeight="1" spans="1:2">
      <c r="A374" s="238" t="s">
        <v>355</v>
      </c>
      <c r="B374" s="239"/>
    </row>
    <row r="375" s="222" customFormat="1" ht="21" customHeight="1" spans="1:2">
      <c r="A375" s="236" t="s">
        <v>356</v>
      </c>
      <c r="B375" s="239">
        <f>SUM(B376:B380)</f>
        <v>0</v>
      </c>
    </row>
    <row r="376" s="222" customFormat="1" ht="21" customHeight="1" spans="1:2">
      <c r="A376" s="238" t="s">
        <v>134</v>
      </c>
      <c r="B376" s="239"/>
    </row>
    <row r="377" s="222" customFormat="1" ht="21" customHeight="1" spans="1:2">
      <c r="A377" s="238" t="s">
        <v>135</v>
      </c>
      <c r="B377" s="239"/>
    </row>
    <row r="378" s="222" customFormat="1" ht="21" customHeight="1" spans="1:2">
      <c r="A378" s="238" t="s">
        <v>175</v>
      </c>
      <c r="B378" s="239"/>
    </row>
    <row r="379" s="222" customFormat="1" ht="21" customHeight="1" spans="1:2">
      <c r="A379" s="238" t="s">
        <v>357</v>
      </c>
      <c r="B379" s="239"/>
    </row>
    <row r="380" s="222" customFormat="1" ht="21" customHeight="1" spans="1:2">
      <c r="A380" s="238" t="s">
        <v>358</v>
      </c>
      <c r="B380" s="239"/>
    </row>
    <row r="381" s="222" customFormat="1" ht="21" customHeight="1" spans="1:2">
      <c r="A381" s="236" t="s">
        <v>359</v>
      </c>
      <c r="B381" s="235"/>
    </row>
    <row r="382" s="222" customFormat="1" ht="21" customHeight="1" spans="1:2">
      <c r="A382" s="238" t="s">
        <v>360</v>
      </c>
      <c r="B382" s="239"/>
    </row>
    <row r="383" s="222" customFormat="1" ht="21" customHeight="1" spans="1:2">
      <c r="A383" s="238" t="s">
        <v>361</v>
      </c>
      <c r="B383" s="235"/>
    </row>
    <row r="384" s="222" customFormat="1" ht="21" customHeight="1" spans="1:2">
      <c r="A384" s="236" t="s">
        <v>362</v>
      </c>
      <c r="B384" s="239">
        <f>B385+B390+B397+B403+B409+B413+B417+B421+B427+B434</f>
        <v>0</v>
      </c>
    </row>
    <row r="385" s="222" customFormat="1" ht="21" customHeight="1" spans="1:2">
      <c r="A385" s="236" t="s">
        <v>363</v>
      </c>
      <c r="B385" s="239">
        <f>SUM(B386:B389)</f>
        <v>0</v>
      </c>
    </row>
    <row r="386" s="222" customFormat="1" ht="21" customHeight="1" spans="1:2">
      <c r="A386" s="238" t="s">
        <v>134</v>
      </c>
      <c r="B386" s="239"/>
    </row>
    <row r="387" s="222" customFormat="1" ht="21" customHeight="1" spans="1:2">
      <c r="A387" s="238" t="s">
        <v>135</v>
      </c>
      <c r="B387" s="239"/>
    </row>
    <row r="388" s="222" customFormat="1" ht="21" customHeight="1" spans="1:2">
      <c r="A388" s="238" t="s">
        <v>136</v>
      </c>
      <c r="B388" s="239"/>
    </row>
    <row r="389" s="222" customFormat="1" ht="21" customHeight="1" spans="1:2">
      <c r="A389" s="238" t="s">
        <v>364</v>
      </c>
      <c r="B389" s="239"/>
    </row>
    <row r="390" s="222" customFormat="1" ht="21" customHeight="1" spans="1:2">
      <c r="A390" s="236" t="s">
        <v>365</v>
      </c>
      <c r="B390" s="239">
        <f>SUM(B391:B396)</f>
        <v>0</v>
      </c>
    </row>
    <row r="391" s="222" customFormat="1" ht="21" customHeight="1" spans="1:2">
      <c r="A391" s="238" t="s">
        <v>366</v>
      </c>
      <c r="B391" s="239"/>
    </row>
    <row r="392" s="222" customFormat="1" ht="21" customHeight="1" spans="1:2">
      <c r="A392" s="238" t="s">
        <v>367</v>
      </c>
      <c r="B392" s="239"/>
    </row>
    <row r="393" s="222" customFormat="1" ht="21" customHeight="1" spans="1:2">
      <c r="A393" s="238" t="s">
        <v>368</v>
      </c>
      <c r="B393" s="239"/>
    </row>
    <row r="394" s="222" customFormat="1" ht="21" customHeight="1" spans="1:2">
      <c r="A394" s="238" t="s">
        <v>369</v>
      </c>
      <c r="B394" s="239"/>
    </row>
    <row r="395" s="222" customFormat="1" ht="21" customHeight="1" spans="1:2">
      <c r="A395" s="238" t="s">
        <v>370</v>
      </c>
      <c r="B395" s="239"/>
    </row>
    <row r="396" s="222" customFormat="1" ht="21" customHeight="1" spans="1:2">
      <c r="A396" s="238" t="s">
        <v>371</v>
      </c>
      <c r="B396" s="239"/>
    </row>
    <row r="397" s="222" customFormat="1" ht="21" customHeight="1" spans="1:2">
      <c r="A397" s="236" t="s">
        <v>372</v>
      </c>
      <c r="B397" s="239">
        <f>SUM(B398:B402)</f>
        <v>0</v>
      </c>
    </row>
    <row r="398" s="222" customFormat="1" ht="21" customHeight="1" spans="1:2">
      <c r="A398" s="238" t="s">
        <v>373</v>
      </c>
      <c r="B398" s="239"/>
    </row>
    <row r="399" s="222" customFormat="1" ht="21" customHeight="1" spans="1:2">
      <c r="A399" s="238" t="s">
        <v>374</v>
      </c>
      <c r="B399" s="239"/>
    </row>
    <row r="400" s="222" customFormat="1" ht="21" customHeight="1" spans="1:2">
      <c r="A400" s="238" t="s">
        <v>375</v>
      </c>
      <c r="B400" s="239"/>
    </row>
    <row r="401" s="222" customFormat="1" ht="21" customHeight="1" spans="1:2">
      <c r="A401" s="238" t="s">
        <v>376</v>
      </c>
      <c r="B401" s="239"/>
    </row>
    <row r="402" s="222" customFormat="1" ht="21" customHeight="1" spans="1:2">
      <c r="A402" s="238" t="s">
        <v>377</v>
      </c>
      <c r="B402" s="239"/>
    </row>
    <row r="403" s="222" customFormat="1" ht="21" customHeight="1" spans="1:2">
      <c r="A403" s="236" t="s">
        <v>378</v>
      </c>
      <c r="B403" s="239">
        <f>SUM(B404:B408)</f>
        <v>0</v>
      </c>
    </row>
    <row r="404" s="222" customFormat="1" ht="21" customHeight="1" spans="1:2">
      <c r="A404" s="238" t="s">
        <v>379</v>
      </c>
      <c r="B404" s="239"/>
    </row>
    <row r="405" s="222" customFormat="1" ht="21" customHeight="1" spans="1:2">
      <c r="A405" s="238" t="s">
        <v>380</v>
      </c>
      <c r="B405" s="239"/>
    </row>
    <row r="406" s="222" customFormat="1" ht="21" customHeight="1" spans="1:2">
      <c r="A406" s="238" t="s">
        <v>381</v>
      </c>
      <c r="B406" s="239"/>
    </row>
    <row r="407" s="222" customFormat="1" ht="21" customHeight="1" spans="1:2">
      <c r="A407" s="238" t="s">
        <v>382</v>
      </c>
      <c r="B407" s="239"/>
    </row>
    <row r="408" s="222" customFormat="1" ht="21" customHeight="1" spans="1:2">
      <c r="A408" s="238" t="s">
        <v>383</v>
      </c>
      <c r="B408" s="239"/>
    </row>
    <row r="409" s="222" customFormat="1" ht="21" customHeight="1" spans="1:2">
      <c r="A409" s="236" t="s">
        <v>384</v>
      </c>
      <c r="B409" s="239">
        <f>SUM(B410:B412)</f>
        <v>0</v>
      </c>
    </row>
    <row r="410" s="222" customFormat="1" ht="21" customHeight="1" spans="1:2">
      <c r="A410" s="238" t="s">
        <v>385</v>
      </c>
      <c r="B410" s="239"/>
    </row>
    <row r="411" s="222" customFormat="1" ht="21" customHeight="1" spans="1:2">
      <c r="A411" s="238" t="s">
        <v>386</v>
      </c>
      <c r="B411" s="239"/>
    </row>
    <row r="412" s="222" customFormat="1" ht="21" customHeight="1" spans="1:2">
      <c r="A412" s="238" t="s">
        <v>387</v>
      </c>
      <c r="B412" s="239"/>
    </row>
    <row r="413" s="222" customFormat="1" ht="21" customHeight="1" spans="1:2">
      <c r="A413" s="236" t="s">
        <v>388</v>
      </c>
      <c r="B413" s="239">
        <f>SUM(B414:B416)</f>
        <v>0</v>
      </c>
    </row>
    <row r="414" s="222" customFormat="1" ht="21" customHeight="1" spans="1:2">
      <c r="A414" s="238" t="s">
        <v>389</v>
      </c>
      <c r="B414" s="239"/>
    </row>
    <row r="415" s="222" customFormat="1" ht="21" customHeight="1" spans="1:2">
      <c r="A415" s="238" t="s">
        <v>390</v>
      </c>
      <c r="B415" s="239"/>
    </row>
    <row r="416" s="222" customFormat="1" ht="21" customHeight="1" spans="1:2">
      <c r="A416" s="238" t="s">
        <v>391</v>
      </c>
      <c r="B416" s="239"/>
    </row>
    <row r="417" s="222" customFormat="1" ht="21" customHeight="1" spans="1:2">
      <c r="A417" s="236" t="s">
        <v>392</v>
      </c>
      <c r="B417" s="239">
        <f>SUM(B418:B420)</f>
        <v>0</v>
      </c>
    </row>
    <row r="418" s="222" customFormat="1" ht="21" customHeight="1" spans="1:2">
      <c r="A418" s="238" t="s">
        <v>393</v>
      </c>
      <c r="B418" s="239"/>
    </row>
    <row r="419" s="222" customFormat="1" ht="21" customHeight="1" spans="1:2">
      <c r="A419" s="238" t="s">
        <v>394</v>
      </c>
      <c r="B419" s="239"/>
    </row>
    <row r="420" s="222" customFormat="1" ht="21" customHeight="1" spans="1:2">
      <c r="A420" s="238" t="s">
        <v>395</v>
      </c>
      <c r="B420" s="239"/>
    </row>
    <row r="421" s="222" customFormat="1" ht="21" customHeight="1" spans="1:2">
      <c r="A421" s="236" t="s">
        <v>396</v>
      </c>
      <c r="B421" s="239">
        <f>SUM(B422:B426)</f>
        <v>0</v>
      </c>
    </row>
    <row r="422" s="222" customFormat="1" ht="21" customHeight="1" spans="1:2">
      <c r="A422" s="238" t="s">
        <v>397</v>
      </c>
      <c r="B422" s="239"/>
    </row>
    <row r="423" s="222" customFormat="1" ht="21" customHeight="1" spans="1:2">
      <c r="A423" s="238" t="s">
        <v>398</v>
      </c>
      <c r="B423" s="239"/>
    </row>
    <row r="424" s="222" customFormat="1" ht="21" customHeight="1" spans="1:2">
      <c r="A424" s="238" t="s">
        <v>399</v>
      </c>
      <c r="B424" s="239"/>
    </row>
    <row r="425" s="222" customFormat="1" ht="21" customHeight="1" spans="1:2">
      <c r="A425" s="238" t="s">
        <v>400</v>
      </c>
      <c r="B425" s="239"/>
    </row>
    <row r="426" s="222" customFormat="1" ht="21" customHeight="1" spans="1:2">
      <c r="A426" s="238" t="s">
        <v>401</v>
      </c>
      <c r="B426" s="239"/>
    </row>
    <row r="427" s="222" customFormat="1" ht="21" customHeight="1" spans="1:2">
      <c r="A427" s="236" t="s">
        <v>402</v>
      </c>
      <c r="B427" s="239">
        <f>SUM(B428:B433)</f>
        <v>0</v>
      </c>
    </row>
    <row r="428" s="222" customFormat="1" ht="21" customHeight="1" spans="1:2">
      <c r="A428" s="238" t="s">
        <v>403</v>
      </c>
      <c r="B428" s="239"/>
    </row>
    <row r="429" s="222" customFormat="1" ht="21" customHeight="1" spans="1:2">
      <c r="A429" s="238" t="s">
        <v>404</v>
      </c>
      <c r="B429" s="239"/>
    </row>
    <row r="430" s="222" customFormat="1" ht="21" customHeight="1" spans="1:2">
      <c r="A430" s="238" t="s">
        <v>405</v>
      </c>
      <c r="B430" s="239"/>
    </row>
    <row r="431" s="222" customFormat="1" ht="21" customHeight="1" spans="1:2">
      <c r="A431" s="238" t="s">
        <v>406</v>
      </c>
      <c r="B431" s="239"/>
    </row>
    <row r="432" s="222" customFormat="1" ht="21" customHeight="1" spans="1:2">
      <c r="A432" s="238" t="s">
        <v>407</v>
      </c>
      <c r="B432" s="239"/>
    </row>
    <row r="433" s="222" customFormat="1" ht="21" customHeight="1" spans="1:2">
      <c r="A433" s="238" t="s">
        <v>408</v>
      </c>
      <c r="B433" s="239"/>
    </row>
    <row r="434" s="222" customFormat="1" ht="21" customHeight="1" spans="1:2">
      <c r="A434" s="236" t="s">
        <v>409</v>
      </c>
      <c r="B434" s="239">
        <f>B435</f>
        <v>0</v>
      </c>
    </row>
    <row r="435" s="222" customFormat="1" ht="21" customHeight="1" spans="1:2">
      <c r="A435" s="238" t="s">
        <v>410</v>
      </c>
      <c r="B435" s="239"/>
    </row>
    <row r="436" s="222" customFormat="1" ht="21" customHeight="1" spans="1:2">
      <c r="A436" s="236" t="s">
        <v>411</v>
      </c>
      <c r="B436" s="239">
        <f>SUM(B437,B442,B451,B457,B462,B467,B472,B479,B483,B487)</f>
        <v>0</v>
      </c>
    </row>
    <row r="437" s="222" customFormat="1" ht="21" customHeight="1" spans="1:2">
      <c r="A437" s="236" t="s">
        <v>412</v>
      </c>
      <c r="B437" s="239">
        <f>SUM(B438:B441)</f>
        <v>0</v>
      </c>
    </row>
    <row r="438" s="222" customFormat="1" ht="21" customHeight="1" spans="1:2">
      <c r="A438" s="238" t="s">
        <v>134</v>
      </c>
      <c r="B438" s="239"/>
    </row>
    <row r="439" s="222" customFormat="1" ht="21" customHeight="1" spans="1:2">
      <c r="A439" s="238" t="s">
        <v>135</v>
      </c>
      <c r="B439" s="239"/>
    </row>
    <row r="440" s="222" customFormat="1" ht="21" customHeight="1" spans="1:2">
      <c r="A440" s="238" t="s">
        <v>136</v>
      </c>
      <c r="B440" s="239"/>
    </row>
    <row r="441" s="222" customFormat="1" ht="21" customHeight="1" spans="1:2">
      <c r="A441" s="238" t="s">
        <v>413</v>
      </c>
      <c r="B441" s="239"/>
    </row>
    <row r="442" s="222" customFormat="1" ht="21" customHeight="1" spans="1:2">
      <c r="A442" s="236" t="s">
        <v>414</v>
      </c>
      <c r="B442" s="239">
        <f>SUM(B443:B450)</f>
        <v>0</v>
      </c>
    </row>
    <row r="443" s="222" customFormat="1" ht="21" customHeight="1" spans="1:2">
      <c r="A443" s="238" t="s">
        <v>415</v>
      </c>
      <c r="B443" s="239"/>
    </row>
    <row r="444" s="222" customFormat="1" ht="21" customHeight="1" spans="1:2">
      <c r="A444" s="238" t="s">
        <v>416</v>
      </c>
      <c r="B444" s="239"/>
    </row>
    <row r="445" s="222" customFormat="1" ht="21" customHeight="1" spans="1:2">
      <c r="A445" s="238" t="s">
        <v>417</v>
      </c>
      <c r="B445" s="239"/>
    </row>
    <row r="446" s="222" customFormat="1" ht="21" customHeight="1" spans="1:2">
      <c r="A446" s="238" t="s">
        <v>418</v>
      </c>
      <c r="B446" s="239"/>
    </row>
    <row r="447" s="222" customFormat="1" ht="21" customHeight="1" spans="1:2">
      <c r="A447" s="238" t="s">
        <v>419</v>
      </c>
      <c r="B447" s="239"/>
    </row>
    <row r="448" s="222" customFormat="1" ht="21" customHeight="1" spans="1:2">
      <c r="A448" s="238" t="s">
        <v>420</v>
      </c>
      <c r="B448" s="239"/>
    </row>
    <row r="449" s="222" customFormat="1" ht="21" customHeight="1" spans="1:2">
      <c r="A449" s="238" t="s">
        <v>421</v>
      </c>
      <c r="B449" s="239"/>
    </row>
    <row r="450" s="222" customFormat="1" ht="21" customHeight="1" spans="1:2">
      <c r="A450" s="238" t="s">
        <v>422</v>
      </c>
      <c r="B450" s="239"/>
    </row>
    <row r="451" s="222" customFormat="1" ht="21" customHeight="1" spans="1:2">
      <c r="A451" s="236" t="s">
        <v>423</v>
      </c>
      <c r="B451" s="239">
        <f>SUM(B452:B456)</f>
        <v>0</v>
      </c>
    </row>
    <row r="452" s="222" customFormat="1" ht="21" customHeight="1" spans="1:2">
      <c r="A452" s="238" t="s">
        <v>415</v>
      </c>
      <c r="B452" s="239"/>
    </row>
    <row r="453" s="222" customFormat="1" ht="21" customHeight="1" spans="1:2">
      <c r="A453" s="238" t="s">
        <v>424</v>
      </c>
      <c r="B453" s="239"/>
    </row>
    <row r="454" s="222" customFormat="1" ht="21" customHeight="1" spans="1:2">
      <c r="A454" s="244" t="s">
        <v>425</v>
      </c>
      <c r="B454" s="239"/>
    </row>
    <row r="455" s="222" customFormat="1" ht="21" customHeight="1" spans="1:2">
      <c r="A455" s="238" t="s">
        <v>426</v>
      </c>
      <c r="B455" s="239"/>
    </row>
    <row r="456" s="222" customFormat="1" ht="21" customHeight="1" spans="1:2">
      <c r="A456" s="238" t="s">
        <v>427</v>
      </c>
      <c r="B456" s="239"/>
    </row>
    <row r="457" s="222" customFormat="1" ht="21" customHeight="1" spans="1:2">
      <c r="A457" s="236" t="s">
        <v>428</v>
      </c>
      <c r="B457" s="239">
        <f>SUM(B458:B461)</f>
        <v>0</v>
      </c>
    </row>
    <row r="458" s="222" customFormat="1" ht="21" customHeight="1" spans="1:2">
      <c r="A458" s="238" t="s">
        <v>415</v>
      </c>
      <c r="B458" s="239"/>
    </row>
    <row r="459" s="222" customFormat="1" ht="21" customHeight="1" spans="1:2">
      <c r="A459" s="238" t="s">
        <v>429</v>
      </c>
      <c r="B459" s="239"/>
    </row>
    <row r="460" s="222" customFormat="1" ht="21" customHeight="1" spans="1:2">
      <c r="A460" s="238" t="s">
        <v>430</v>
      </c>
      <c r="B460" s="239"/>
    </row>
    <row r="461" s="222" customFormat="1" ht="21" customHeight="1" spans="1:2">
      <c r="A461" s="238" t="s">
        <v>431</v>
      </c>
      <c r="B461" s="239"/>
    </row>
    <row r="462" s="222" customFormat="1" ht="21" customHeight="1" spans="1:2">
      <c r="A462" s="236" t="s">
        <v>432</v>
      </c>
      <c r="B462" s="239">
        <f>SUM(B463:B466)</f>
        <v>0</v>
      </c>
    </row>
    <row r="463" s="222" customFormat="1" ht="21" customHeight="1" spans="1:2">
      <c r="A463" s="238" t="s">
        <v>415</v>
      </c>
      <c r="B463" s="239"/>
    </row>
    <row r="464" s="222" customFormat="1" ht="21" customHeight="1" spans="1:2">
      <c r="A464" s="238" t="s">
        <v>433</v>
      </c>
      <c r="B464" s="239"/>
    </row>
    <row r="465" s="222" customFormat="1" ht="21" customHeight="1" spans="1:2">
      <c r="A465" s="238" t="s">
        <v>434</v>
      </c>
      <c r="B465" s="239"/>
    </row>
    <row r="466" s="222" customFormat="1" ht="21" customHeight="1" spans="1:2">
      <c r="A466" s="238" t="s">
        <v>435</v>
      </c>
      <c r="B466" s="239"/>
    </row>
    <row r="467" s="222" customFormat="1" ht="21" customHeight="1" spans="1:2">
      <c r="A467" s="236" t="s">
        <v>436</v>
      </c>
      <c r="B467" s="239">
        <f>SUM(B468:B471)</f>
        <v>0</v>
      </c>
    </row>
    <row r="468" s="222" customFormat="1" ht="21" customHeight="1" spans="1:2">
      <c r="A468" s="238" t="s">
        <v>437</v>
      </c>
      <c r="B468" s="239"/>
    </row>
    <row r="469" s="222" customFormat="1" ht="21" customHeight="1" spans="1:2">
      <c r="A469" s="238" t="s">
        <v>438</v>
      </c>
      <c r="B469" s="239"/>
    </row>
    <row r="470" s="222" customFormat="1" ht="21" customHeight="1" spans="1:2">
      <c r="A470" s="238" t="s">
        <v>439</v>
      </c>
      <c r="B470" s="239"/>
    </row>
    <row r="471" s="222" customFormat="1" ht="21" customHeight="1" spans="1:2">
      <c r="A471" s="238" t="s">
        <v>440</v>
      </c>
      <c r="B471" s="239"/>
    </row>
    <row r="472" s="222" customFormat="1" ht="21" customHeight="1" spans="1:2">
      <c r="A472" s="236" t="s">
        <v>441</v>
      </c>
      <c r="B472" s="239">
        <f>SUM(B473:B478)</f>
        <v>0</v>
      </c>
    </row>
    <row r="473" s="222" customFormat="1" ht="21" customHeight="1" spans="1:2">
      <c r="A473" s="238" t="s">
        <v>415</v>
      </c>
      <c r="B473" s="239"/>
    </row>
    <row r="474" s="222" customFormat="1" ht="21" customHeight="1" spans="1:2">
      <c r="A474" s="238" t="s">
        <v>442</v>
      </c>
      <c r="B474" s="239"/>
    </row>
    <row r="475" s="222" customFormat="1" ht="21" customHeight="1" spans="1:2">
      <c r="A475" s="238" t="s">
        <v>443</v>
      </c>
      <c r="B475" s="239"/>
    </row>
    <row r="476" s="222" customFormat="1" ht="21" customHeight="1" spans="1:2">
      <c r="A476" s="238" t="s">
        <v>444</v>
      </c>
      <c r="B476" s="239"/>
    </row>
    <row r="477" s="222" customFormat="1" ht="21" customHeight="1" spans="1:2">
      <c r="A477" s="238" t="s">
        <v>445</v>
      </c>
      <c r="B477" s="239"/>
    </row>
    <row r="478" s="222" customFormat="1" ht="21" customHeight="1" spans="1:2">
      <c r="A478" s="238" t="s">
        <v>446</v>
      </c>
      <c r="B478" s="239"/>
    </row>
    <row r="479" s="222" customFormat="1" ht="21" customHeight="1" spans="1:2">
      <c r="A479" s="236" t="s">
        <v>447</v>
      </c>
      <c r="B479" s="239">
        <f>SUM(B480:B482)</f>
        <v>0</v>
      </c>
    </row>
    <row r="480" s="222" customFormat="1" ht="21" customHeight="1" spans="1:2">
      <c r="A480" s="238" t="s">
        <v>448</v>
      </c>
      <c r="B480" s="239"/>
    </row>
    <row r="481" s="222" customFormat="1" ht="21" customHeight="1" spans="1:2">
      <c r="A481" s="238" t="s">
        <v>449</v>
      </c>
      <c r="B481" s="239"/>
    </row>
    <row r="482" s="222" customFormat="1" ht="21" customHeight="1" spans="1:2">
      <c r="A482" s="238" t="s">
        <v>450</v>
      </c>
      <c r="B482" s="239"/>
    </row>
    <row r="483" s="222" customFormat="1" ht="21" customHeight="1" spans="1:2">
      <c r="A483" s="236" t="s">
        <v>451</v>
      </c>
      <c r="B483" s="239">
        <f>B484+B485+B486</f>
        <v>0</v>
      </c>
    </row>
    <row r="484" s="222" customFormat="1" ht="21" customHeight="1" spans="1:2">
      <c r="A484" s="238" t="s">
        <v>452</v>
      </c>
      <c r="B484" s="239"/>
    </row>
    <row r="485" s="222" customFormat="1" ht="21" customHeight="1" spans="1:2">
      <c r="A485" s="238" t="s">
        <v>453</v>
      </c>
      <c r="B485" s="239"/>
    </row>
    <row r="486" s="222" customFormat="1" ht="21" customHeight="1" spans="1:2">
      <c r="A486" s="238" t="s">
        <v>454</v>
      </c>
      <c r="B486" s="239"/>
    </row>
    <row r="487" s="222" customFormat="1" ht="21" customHeight="1" spans="1:2">
      <c r="A487" s="236" t="s">
        <v>455</v>
      </c>
      <c r="B487" s="239">
        <f>SUM(B488:B491)</f>
        <v>0</v>
      </c>
    </row>
    <row r="488" s="222" customFormat="1" ht="21" customHeight="1" spans="1:2">
      <c r="A488" s="238" t="s">
        <v>456</v>
      </c>
      <c r="B488" s="239"/>
    </row>
    <row r="489" s="222" customFormat="1" ht="21" customHeight="1" spans="1:2">
      <c r="A489" s="238" t="s">
        <v>457</v>
      </c>
      <c r="B489" s="239"/>
    </row>
    <row r="490" s="222" customFormat="1" ht="21" customHeight="1" spans="1:2">
      <c r="A490" s="238" t="s">
        <v>458</v>
      </c>
      <c r="B490" s="239"/>
    </row>
    <row r="491" s="222" customFormat="1" ht="21" customHeight="1" spans="1:2">
      <c r="A491" s="238" t="s">
        <v>459</v>
      </c>
      <c r="B491" s="239"/>
    </row>
    <row r="492" s="222" customFormat="1" ht="21" customHeight="1" spans="1:2">
      <c r="A492" s="236" t="s">
        <v>460</v>
      </c>
      <c r="B492" s="235">
        <v>68</v>
      </c>
    </row>
    <row r="493" s="222" customFormat="1" ht="21" customHeight="1" spans="1:2">
      <c r="A493" s="236" t="s">
        <v>461</v>
      </c>
      <c r="B493" s="235">
        <v>68</v>
      </c>
    </row>
    <row r="494" s="222" customFormat="1" ht="21" customHeight="1" spans="1:2">
      <c r="A494" s="238" t="s">
        <v>134</v>
      </c>
      <c r="B494" s="239"/>
    </row>
    <row r="495" s="222" customFormat="1" ht="21" customHeight="1" spans="1:2">
      <c r="A495" s="238" t="s">
        <v>135</v>
      </c>
      <c r="B495" s="239"/>
    </row>
    <row r="496" s="222" customFormat="1" ht="21" customHeight="1" spans="1:2">
      <c r="A496" s="238" t="s">
        <v>136</v>
      </c>
      <c r="B496" s="239"/>
    </row>
    <row r="497" s="222" customFormat="1" ht="21" customHeight="1" spans="1:2">
      <c r="A497" s="238" t="s">
        <v>462</v>
      </c>
      <c r="B497" s="239"/>
    </row>
    <row r="498" s="222" customFormat="1" ht="21" customHeight="1" spans="1:2">
      <c r="A498" s="238" t="s">
        <v>463</v>
      </c>
      <c r="B498" s="239"/>
    </row>
    <row r="499" s="222" customFormat="1" ht="21" customHeight="1" spans="1:2">
      <c r="A499" s="238" t="s">
        <v>464</v>
      </c>
      <c r="B499" s="239"/>
    </row>
    <row r="500" s="222" customFormat="1" ht="21" customHeight="1" spans="1:2">
      <c r="A500" s="238" t="s">
        <v>465</v>
      </c>
      <c r="B500" s="239"/>
    </row>
    <row r="501" s="222" customFormat="1" ht="21" customHeight="1" spans="1:2">
      <c r="A501" s="238" t="s">
        <v>466</v>
      </c>
      <c r="B501" s="239"/>
    </row>
    <row r="502" s="222" customFormat="1" ht="21" customHeight="1" spans="1:2">
      <c r="A502" s="238" t="s">
        <v>467</v>
      </c>
      <c r="B502" s="239"/>
    </row>
    <row r="503" s="222" customFormat="1" ht="21" customHeight="1" spans="1:2">
      <c r="A503" s="238" t="s">
        <v>468</v>
      </c>
      <c r="B503" s="239"/>
    </row>
    <row r="504" s="222" customFormat="1" ht="21" customHeight="1" spans="1:2">
      <c r="A504" s="238" t="s">
        <v>469</v>
      </c>
      <c r="B504" s="239"/>
    </row>
    <row r="505" s="222" customFormat="1" ht="21" customHeight="1" spans="1:2">
      <c r="A505" s="238" t="s">
        <v>470</v>
      </c>
      <c r="B505" s="239"/>
    </row>
    <row r="506" s="222" customFormat="1" ht="21" customHeight="1" spans="1:2">
      <c r="A506" s="238" t="s">
        <v>471</v>
      </c>
      <c r="B506" s="239"/>
    </row>
    <row r="507" s="222" customFormat="1" ht="21" customHeight="1" spans="1:2">
      <c r="A507" s="238" t="s">
        <v>472</v>
      </c>
      <c r="B507" s="239"/>
    </row>
    <row r="508" s="222" customFormat="1" ht="21" customHeight="1" spans="1:2">
      <c r="A508" s="238" t="s">
        <v>473</v>
      </c>
      <c r="B508" s="239"/>
    </row>
    <row r="509" s="222" customFormat="1" ht="21" customHeight="1" spans="1:2">
      <c r="A509" s="236" t="s">
        <v>474</v>
      </c>
      <c r="B509" s="239">
        <f>SUM(B510:B516)</f>
        <v>0</v>
      </c>
    </row>
    <row r="510" s="222" customFormat="1" ht="21" customHeight="1" spans="1:2">
      <c r="A510" s="238" t="s">
        <v>134</v>
      </c>
      <c r="B510" s="239"/>
    </row>
    <row r="511" s="222" customFormat="1" ht="21" customHeight="1" spans="1:2">
      <c r="A511" s="238" t="s">
        <v>135</v>
      </c>
      <c r="B511" s="239"/>
    </row>
    <row r="512" s="222" customFormat="1" ht="21" customHeight="1" spans="1:2">
      <c r="A512" s="238" t="s">
        <v>136</v>
      </c>
      <c r="B512" s="239"/>
    </row>
    <row r="513" s="222" customFormat="1" ht="21" customHeight="1" spans="1:2">
      <c r="A513" s="238" t="s">
        <v>475</v>
      </c>
      <c r="B513" s="239"/>
    </row>
    <row r="514" s="222" customFormat="1" ht="21" customHeight="1" spans="1:2">
      <c r="A514" s="238" t="s">
        <v>476</v>
      </c>
      <c r="B514" s="239"/>
    </row>
    <row r="515" s="222" customFormat="1" ht="21" customHeight="1" spans="1:2">
      <c r="A515" s="238" t="s">
        <v>477</v>
      </c>
      <c r="B515" s="239"/>
    </row>
    <row r="516" s="222" customFormat="1" ht="21" customHeight="1" spans="1:2">
      <c r="A516" s="238" t="s">
        <v>478</v>
      </c>
      <c r="B516" s="239"/>
    </row>
    <row r="517" s="222" customFormat="1" ht="21" customHeight="1" spans="1:2">
      <c r="A517" s="236" t="s">
        <v>479</v>
      </c>
      <c r="B517" s="239">
        <f>SUM(B518:B527)</f>
        <v>0</v>
      </c>
    </row>
    <row r="518" s="222" customFormat="1" ht="21" customHeight="1" spans="1:2">
      <c r="A518" s="238" t="s">
        <v>134</v>
      </c>
      <c r="B518" s="239"/>
    </row>
    <row r="519" s="222" customFormat="1" ht="21" customHeight="1" spans="1:2">
      <c r="A519" s="238" t="s">
        <v>135</v>
      </c>
      <c r="B519" s="239"/>
    </row>
    <row r="520" s="222" customFormat="1" ht="21" customHeight="1" spans="1:2">
      <c r="A520" s="238" t="s">
        <v>136</v>
      </c>
      <c r="B520" s="239"/>
    </row>
    <row r="521" s="222" customFormat="1" ht="21" customHeight="1" spans="1:2">
      <c r="A521" s="238" t="s">
        <v>480</v>
      </c>
      <c r="B521" s="239"/>
    </row>
    <row r="522" s="222" customFormat="1" ht="21" customHeight="1" spans="1:2">
      <c r="A522" s="238" t="s">
        <v>481</v>
      </c>
      <c r="B522" s="239"/>
    </row>
    <row r="523" s="222" customFormat="1" ht="21" customHeight="1" spans="1:2">
      <c r="A523" s="238" t="s">
        <v>482</v>
      </c>
      <c r="B523" s="239"/>
    </row>
    <row r="524" s="222" customFormat="1" ht="21" customHeight="1" spans="1:2">
      <c r="A524" s="238" t="s">
        <v>483</v>
      </c>
      <c r="B524" s="239"/>
    </row>
    <row r="525" s="222" customFormat="1" ht="21" customHeight="1" spans="1:2">
      <c r="A525" s="238" t="s">
        <v>484</v>
      </c>
      <c r="B525" s="239"/>
    </row>
    <row r="526" s="222" customFormat="1" ht="21" customHeight="1" spans="1:2">
      <c r="A526" s="238" t="s">
        <v>485</v>
      </c>
      <c r="B526" s="239"/>
    </row>
    <row r="527" s="222" customFormat="1" ht="21" customHeight="1" spans="1:2">
      <c r="A527" s="238" t="s">
        <v>486</v>
      </c>
      <c r="B527" s="239"/>
    </row>
    <row r="528" s="222" customFormat="1" ht="21" customHeight="1" spans="1:2">
      <c r="A528" s="236" t="s">
        <v>487</v>
      </c>
      <c r="B528" s="239">
        <f>SUM(B529:B536)</f>
        <v>0</v>
      </c>
    </row>
    <row r="529" s="222" customFormat="1" ht="21" customHeight="1" spans="1:2">
      <c r="A529" s="238" t="s">
        <v>134</v>
      </c>
      <c r="B529" s="239"/>
    </row>
    <row r="530" s="222" customFormat="1" ht="21" customHeight="1" spans="1:2">
      <c r="A530" s="238" t="s">
        <v>135</v>
      </c>
      <c r="B530" s="239"/>
    </row>
    <row r="531" s="222" customFormat="1" ht="21" customHeight="1" spans="1:2">
      <c r="A531" s="238" t="s">
        <v>136</v>
      </c>
      <c r="B531" s="239"/>
    </row>
    <row r="532" s="222" customFormat="1" ht="21" customHeight="1" spans="1:2">
      <c r="A532" s="238" t="s">
        <v>488</v>
      </c>
      <c r="B532" s="239"/>
    </row>
    <row r="533" s="222" customFormat="1" ht="21" customHeight="1" spans="1:2">
      <c r="A533" s="238" t="s">
        <v>489</v>
      </c>
      <c r="B533" s="239"/>
    </row>
    <row r="534" s="222" customFormat="1" ht="21" customHeight="1" spans="1:2">
      <c r="A534" s="238" t="s">
        <v>490</v>
      </c>
      <c r="B534" s="239"/>
    </row>
    <row r="535" s="222" customFormat="1" ht="21" customHeight="1" spans="1:2">
      <c r="A535" s="238" t="s">
        <v>491</v>
      </c>
      <c r="B535" s="239"/>
    </row>
    <row r="536" s="222" customFormat="1" ht="21" customHeight="1" spans="1:2">
      <c r="A536" s="238" t="s">
        <v>492</v>
      </c>
      <c r="B536" s="239"/>
    </row>
    <row r="537" s="222" customFormat="1" ht="21" customHeight="1" spans="1:2">
      <c r="A537" s="236" t="s">
        <v>493</v>
      </c>
      <c r="B537" s="239">
        <f>SUM(B538:B544)</f>
        <v>0</v>
      </c>
    </row>
    <row r="538" s="222" customFormat="1" ht="21" customHeight="1" spans="1:2">
      <c r="A538" s="238" t="s">
        <v>134</v>
      </c>
      <c r="B538" s="239"/>
    </row>
    <row r="539" s="222" customFormat="1" ht="21" customHeight="1" spans="1:2">
      <c r="A539" s="238" t="s">
        <v>135</v>
      </c>
      <c r="B539" s="239"/>
    </row>
    <row r="540" s="222" customFormat="1" ht="21" customHeight="1" spans="1:2">
      <c r="A540" s="238" t="s">
        <v>136</v>
      </c>
      <c r="B540" s="239"/>
    </row>
    <row r="541" s="222" customFormat="1" ht="21" customHeight="1" spans="1:2">
      <c r="A541" s="238" t="s">
        <v>494</v>
      </c>
      <c r="B541" s="239"/>
    </row>
    <row r="542" s="222" customFormat="1" ht="21" customHeight="1" spans="1:2">
      <c r="A542" s="238" t="s">
        <v>495</v>
      </c>
      <c r="B542" s="239"/>
    </row>
    <row r="543" s="222" customFormat="1" ht="21" customHeight="1" spans="1:2">
      <c r="A543" s="238" t="s">
        <v>496</v>
      </c>
      <c r="B543" s="239"/>
    </row>
    <row r="544" s="222" customFormat="1" ht="21" customHeight="1" spans="1:2">
      <c r="A544" s="238" t="s">
        <v>497</v>
      </c>
      <c r="B544" s="239"/>
    </row>
    <row r="545" s="222" customFormat="1" ht="21" customHeight="1" spans="1:2">
      <c r="A545" s="236" t="s">
        <v>498</v>
      </c>
      <c r="B545" s="239">
        <f>SUM(B546:B548)</f>
        <v>0</v>
      </c>
    </row>
    <row r="546" s="222" customFormat="1" ht="21" customHeight="1" spans="1:2">
      <c r="A546" s="238" t="s">
        <v>499</v>
      </c>
      <c r="B546" s="239"/>
    </row>
    <row r="547" s="222" customFormat="1" ht="21" customHeight="1" spans="1:2">
      <c r="A547" s="238" t="s">
        <v>500</v>
      </c>
      <c r="B547" s="239"/>
    </row>
    <row r="548" s="222" customFormat="1" ht="21" customHeight="1" spans="1:2">
      <c r="A548" s="238" t="s">
        <v>501</v>
      </c>
      <c r="B548" s="239"/>
    </row>
    <row r="549" s="222" customFormat="1" ht="21" customHeight="1" spans="1:2">
      <c r="A549" s="236" t="s">
        <v>502</v>
      </c>
      <c r="B549" s="235">
        <v>1338</v>
      </c>
    </row>
    <row r="550" s="222" customFormat="1" ht="21" customHeight="1" spans="1:2">
      <c r="A550" s="236" t="s">
        <v>503</v>
      </c>
      <c r="B550" s="235">
        <v>196</v>
      </c>
    </row>
    <row r="551" s="222" customFormat="1" ht="21" customHeight="1" spans="1:2">
      <c r="A551" s="238" t="s">
        <v>134</v>
      </c>
      <c r="B551" s="239"/>
    </row>
    <row r="552" s="222" customFormat="1" ht="21" customHeight="1" spans="1:2">
      <c r="A552" s="238" t="s">
        <v>135</v>
      </c>
      <c r="B552" s="239"/>
    </row>
    <row r="553" s="222" customFormat="1" ht="21" customHeight="1" spans="1:2">
      <c r="A553" s="238" t="s">
        <v>136</v>
      </c>
      <c r="B553" s="239"/>
    </row>
    <row r="554" s="222" customFormat="1" ht="21" customHeight="1" spans="1:2">
      <c r="A554" s="238" t="s">
        <v>504</v>
      </c>
      <c r="B554" s="239"/>
    </row>
    <row r="555" s="222" customFormat="1" ht="21" customHeight="1" spans="1:2">
      <c r="A555" s="238" t="s">
        <v>505</v>
      </c>
      <c r="B555" s="239"/>
    </row>
    <row r="556" s="222" customFormat="1" ht="21" customHeight="1" spans="1:2">
      <c r="A556" s="238" t="s">
        <v>506</v>
      </c>
      <c r="B556" s="239"/>
    </row>
    <row r="557" s="222" customFormat="1" ht="21" customHeight="1" spans="1:2">
      <c r="A557" s="238" t="s">
        <v>507</v>
      </c>
      <c r="B557" s="239"/>
    </row>
    <row r="558" s="222" customFormat="1" ht="21" customHeight="1" spans="1:2">
      <c r="A558" s="238" t="s">
        <v>175</v>
      </c>
      <c r="B558" s="239"/>
    </row>
    <row r="559" s="222" customFormat="1" ht="21" customHeight="1" spans="1:2">
      <c r="A559" s="238" t="s">
        <v>508</v>
      </c>
      <c r="B559" s="239"/>
    </row>
    <row r="560" s="222" customFormat="1" ht="21" customHeight="1" spans="1:2">
      <c r="A560" s="238" t="s">
        <v>509</v>
      </c>
      <c r="B560" s="239"/>
    </row>
    <row r="561" s="222" customFormat="1" ht="21" customHeight="1" spans="1:2">
      <c r="A561" s="238" t="s">
        <v>510</v>
      </c>
      <c r="B561" s="239"/>
    </row>
    <row r="562" s="222" customFormat="1" ht="21" customHeight="1" spans="1:2">
      <c r="A562" s="238" t="s">
        <v>511</v>
      </c>
      <c r="B562" s="239"/>
    </row>
    <row r="563" s="222" customFormat="1" ht="21" customHeight="1" spans="1:2">
      <c r="A563" s="238" t="s">
        <v>512</v>
      </c>
      <c r="B563" s="239"/>
    </row>
    <row r="564" s="222" customFormat="1" ht="21" customHeight="1" spans="1:2">
      <c r="A564" s="238" t="s">
        <v>513</v>
      </c>
      <c r="B564" s="239"/>
    </row>
    <row r="565" s="222" customFormat="1" ht="21" customHeight="1" spans="1:2">
      <c r="A565" s="238" t="s">
        <v>514</v>
      </c>
      <c r="B565" s="239"/>
    </row>
    <row r="566" s="222" customFormat="1" ht="21" customHeight="1" spans="1:2">
      <c r="A566" s="238" t="s">
        <v>515</v>
      </c>
      <c r="B566" s="239"/>
    </row>
    <row r="567" s="222" customFormat="1" ht="21" customHeight="1" spans="1:2">
      <c r="A567" s="238" t="s">
        <v>143</v>
      </c>
      <c r="B567" s="239"/>
    </row>
    <row r="568" s="222" customFormat="1" ht="21" customHeight="1" spans="1:2">
      <c r="A568" s="238" t="s">
        <v>516</v>
      </c>
      <c r="B568" s="235">
        <v>196</v>
      </c>
    </row>
    <row r="569" s="222" customFormat="1" ht="21" customHeight="1" spans="1:2">
      <c r="A569" s="236" t="s">
        <v>517</v>
      </c>
      <c r="B569" s="239">
        <v>243</v>
      </c>
    </row>
    <row r="570" s="222" customFormat="1" ht="21" customHeight="1" spans="1:2">
      <c r="A570" s="238" t="s">
        <v>134</v>
      </c>
      <c r="B570" s="239"/>
    </row>
    <row r="571" s="222" customFormat="1" ht="21" customHeight="1" spans="1:2">
      <c r="A571" s="238" t="s">
        <v>135</v>
      </c>
      <c r="B571" s="239"/>
    </row>
    <row r="572" s="222" customFormat="1" ht="21" customHeight="1" spans="1:2">
      <c r="A572" s="238" t="s">
        <v>136</v>
      </c>
      <c r="B572" s="239"/>
    </row>
    <row r="573" s="222" customFormat="1" ht="21" customHeight="1" spans="1:2">
      <c r="A573" s="238" t="s">
        <v>518</v>
      </c>
      <c r="B573" s="239"/>
    </row>
    <row r="574" s="222" customFormat="1" ht="21" customHeight="1" spans="1:2">
      <c r="A574" s="238" t="s">
        <v>519</v>
      </c>
      <c r="B574" s="239"/>
    </row>
    <row r="575" s="222" customFormat="1" ht="21" customHeight="1" spans="1:2">
      <c r="A575" s="238" t="s">
        <v>520</v>
      </c>
      <c r="B575" s="239"/>
    </row>
    <row r="576" s="222" customFormat="1" ht="21" customHeight="1" spans="1:2">
      <c r="A576" s="238" t="s">
        <v>521</v>
      </c>
      <c r="B576" s="239"/>
    </row>
    <row r="577" s="222" customFormat="1" ht="21" customHeight="1" spans="1:2">
      <c r="A577" s="236" t="s">
        <v>522</v>
      </c>
      <c r="B577" s="239">
        <f>B578</f>
        <v>0</v>
      </c>
    </row>
    <row r="578" s="222" customFormat="1" ht="21" customHeight="1" spans="1:2">
      <c r="A578" s="238" t="s">
        <v>523</v>
      </c>
      <c r="B578" s="239"/>
    </row>
    <row r="579" s="222" customFormat="1" ht="21" customHeight="1" spans="1:2">
      <c r="A579" s="236" t="s">
        <v>524</v>
      </c>
      <c r="B579" s="235">
        <v>774</v>
      </c>
    </row>
    <row r="580" s="222" customFormat="1" ht="21" customHeight="1" spans="1:2">
      <c r="A580" s="238" t="s">
        <v>525</v>
      </c>
      <c r="B580" s="239"/>
    </row>
    <row r="581" s="222" customFormat="1" ht="21" customHeight="1" spans="1:2">
      <c r="A581" s="238" t="s">
        <v>526</v>
      </c>
      <c r="B581" s="239"/>
    </row>
    <row r="582" s="222" customFormat="1" ht="21" customHeight="1" spans="1:2">
      <c r="A582" s="238" t="s">
        <v>527</v>
      </c>
      <c r="B582" s="239"/>
    </row>
    <row r="583" s="222" customFormat="1" ht="21" customHeight="1" spans="1:2">
      <c r="A583" s="238" t="s">
        <v>528</v>
      </c>
      <c r="B583" s="239"/>
    </row>
    <row r="584" s="222" customFormat="1" ht="21" customHeight="1" spans="1:2">
      <c r="A584" s="238" t="s">
        <v>529</v>
      </c>
      <c r="B584" s="239"/>
    </row>
    <row r="585" s="222" customFormat="1" ht="21" customHeight="1" spans="1:2">
      <c r="A585" s="238" t="s">
        <v>530</v>
      </c>
      <c r="B585" s="239"/>
    </row>
    <row r="586" s="222" customFormat="1" ht="21" customHeight="1" spans="1:2">
      <c r="A586" s="238" t="s">
        <v>531</v>
      </c>
      <c r="B586" s="239"/>
    </row>
    <row r="587" s="222" customFormat="1" ht="21" customHeight="1" spans="1:2">
      <c r="A587" s="238" t="s">
        <v>532</v>
      </c>
      <c r="B587" s="239"/>
    </row>
    <row r="588" s="222" customFormat="1" ht="21" customHeight="1" spans="1:2">
      <c r="A588" s="236" t="s">
        <v>533</v>
      </c>
      <c r="B588" s="239">
        <f>SUM(B589:B591)</f>
        <v>0</v>
      </c>
    </row>
    <row r="589" s="222" customFormat="1" ht="21" customHeight="1" spans="1:2">
      <c r="A589" s="238" t="s">
        <v>534</v>
      </c>
      <c r="B589" s="239"/>
    </row>
    <row r="590" s="222" customFormat="1" ht="21" customHeight="1" spans="1:2">
      <c r="A590" s="238" t="s">
        <v>535</v>
      </c>
      <c r="B590" s="239"/>
    </row>
    <row r="591" s="222" customFormat="1" ht="21" customHeight="1" spans="1:2">
      <c r="A591" s="238" t="s">
        <v>536</v>
      </c>
      <c r="B591" s="239"/>
    </row>
    <row r="592" s="222" customFormat="1" ht="21" customHeight="1" spans="1:2">
      <c r="A592" s="236" t="s">
        <v>537</v>
      </c>
      <c r="B592" s="239">
        <f>SUM(B593:B601)</f>
        <v>0</v>
      </c>
    </row>
    <row r="593" s="222" customFormat="1" ht="21" customHeight="1" spans="1:2">
      <c r="A593" s="238" t="s">
        <v>538</v>
      </c>
      <c r="B593" s="239"/>
    </row>
    <row r="594" s="222" customFormat="1" ht="21" customHeight="1" spans="1:2">
      <c r="A594" s="238" t="s">
        <v>539</v>
      </c>
      <c r="B594" s="239"/>
    </row>
    <row r="595" s="222" customFormat="1" ht="21" customHeight="1" spans="1:2">
      <c r="A595" s="238" t="s">
        <v>540</v>
      </c>
      <c r="B595" s="239"/>
    </row>
    <row r="596" s="222" customFormat="1" ht="21" customHeight="1" spans="1:2">
      <c r="A596" s="238" t="s">
        <v>541</v>
      </c>
      <c r="B596" s="239"/>
    </row>
    <row r="597" s="222" customFormat="1" ht="21" customHeight="1" spans="1:2">
      <c r="A597" s="238" t="s">
        <v>542</v>
      </c>
      <c r="B597" s="239"/>
    </row>
    <row r="598" s="222" customFormat="1" ht="21" customHeight="1" spans="1:2">
      <c r="A598" s="238" t="s">
        <v>543</v>
      </c>
      <c r="B598" s="239"/>
    </row>
    <row r="599" s="222" customFormat="1" ht="21" customHeight="1" spans="1:2">
      <c r="A599" s="238" t="s">
        <v>544</v>
      </c>
      <c r="B599" s="239"/>
    </row>
    <row r="600" s="222" customFormat="1" ht="21" customHeight="1" spans="1:2">
      <c r="A600" s="238" t="s">
        <v>545</v>
      </c>
      <c r="B600" s="239"/>
    </row>
    <row r="601" s="222" customFormat="1" ht="21" customHeight="1" spans="1:2">
      <c r="A601" s="238" t="s">
        <v>546</v>
      </c>
      <c r="B601" s="239"/>
    </row>
    <row r="602" s="222" customFormat="1" ht="21" customHeight="1" spans="1:2">
      <c r="A602" s="236" t="s">
        <v>547</v>
      </c>
      <c r="B602" s="239">
        <f>SUM(B603:B609)</f>
        <v>0</v>
      </c>
    </row>
    <row r="603" s="222" customFormat="1" ht="21" customHeight="1" spans="1:2">
      <c r="A603" s="238" t="s">
        <v>548</v>
      </c>
      <c r="B603" s="239"/>
    </row>
    <row r="604" s="222" customFormat="1" ht="21" customHeight="1" spans="1:2">
      <c r="A604" s="238" t="s">
        <v>549</v>
      </c>
      <c r="B604" s="239"/>
    </row>
    <row r="605" s="222" customFormat="1" ht="21" customHeight="1" spans="1:2">
      <c r="A605" s="238" t="s">
        <v>550</v>
      </c>
      <c r="B605" s="239"/>
    </row>
    <row r="606" s="222" customFormat="1" ht="21" customHeight="1" spans="1:2">
      <c r="A606" s="238" t="s">
        <v>551</v>
      </c>
      <c r="B606" s="239"/>
    </row>
    <row r="607" s="222" customFormat="1" ht="21" customHeight="1" spans="1:2">
      <c r="A607" s="238" t="s">
        <v>552</v>
      </c>
      <c r="B607" s="239"/>
    </row>
    <row r="608" s="222" customFormat="1" ht="21" customHeight="1" spans="1:2">
      <c r="A608" s="238" t="s">
        <v>553</v>
      </c>
      <c r="B608" s="239"/>
    </row>
    <row r="609" s="222" customFormat="1" ht="21" customHeight="1" spans="1:2">
      <c r="A609" s="238" t="s">
        <v>554</v>
      </c>
      <c r="B609" s="239"/>
    </row>
    <row r="610" s="222" customFormat="1" ht="21" customHeight="1" spans="1:2">
      <c r="A610" s="236" t="s">
        <v>555</v>
      </c>
      <c r="B610" s="235">
        <v>0</v>
      </c>
    </row>
    <row r="611" s="222" customFormat="1" ht="21" customHeight="1" spans="1:2">
      <c r="A611" s="238" t="s">
        <v>556</v>
      </c>
      <c r="B611" s="239"/>
    </row>
    <row r="612" s="222" customFormat="1" ht="21" customHeight="1" spans="1:2">
      <c r="A612" s="238" t="s">
        <v>557</v>
      </c>
      <c r="B612" s="239"/>
    </row>
    <row r="613" s="222" customFormat="1" ht="21" customHeight="1" spans="1:2">
      <c r="A613" s="238" t="s">
        <v>558</v>
      </c>
      <c r="B613" s="239"/>
    </row>
    <row r="614" s="222" customFormat="1" ht="21" customHeight="1" spans="1:2">
      <c r="A614" s="238" t="s">
        <v>559</v>
      </c>
      <c r="B614" s="239"/>
    </row>
    <row r="615" s="222" customFormat="1" ht="21" customHeight="1" spans="1:2">
      <c r="A615" s="238" t="s">
        <v>560</v>
      </c>
      <c r="B615" s="239"/>
    </row>
    <row r="616" s="222" customFormat="1" ht="21" customHeight="1" spans="1:2">
      <c r="A616" s="238" t="s">
        <v>561</v>
      </c>
      <c r="B616" s="239"/>
    </row>
    <row r="617" s="222" customFormat="1" ht="21" customHeight="1" spans="1:2">
      <c r="A617" s="236" t="s">
        <v>562</v>
      </c>
      <c r="B617" s="239">
        <f>SUM(B618:B624)</f>
        <v>0</v>
      </c>
    </row>
    <row r="618" s="222" customFormat="1" ht="21" customHeight="1" spans="1:2">
      <c r="A618" s="238" t="s">
        <v>563</v>
      </c>
      <c r="B618" s="239"/>
    </row>
    <row r="619" s="222" customFormat="1" ht="21" customHeight="1" spans="1:2">
      <c r="A619" s="238" t="s">
        <v>564</v>
      </c>
      <c r="B619" s="239"/>
    </row>
    <row r="620" s="222" customFormat="1" ht="21" customHeight="1" spans="1:2">
      <c r="A620" s="238" t="s">
        <v>565</v>
      </c>
      <c r="B620" s="239"/>
    </row>
    <row r="621" s="222" customFormat="1" ht="21" customHeight="1" spans="1:2">
      <c r="A621" s="238" t="s">
        <v>566</v>
      </c>
      <c r="B621" s="239"/>
    </row>
    <row r="622" s="222" customFormat="1" ht="21" customHeight="1" spans="1:2">
      <c r="A622" s="238" t="s">
        <v>567</v>
      </c>
      <c r="B622" s="239"/>
    </row>
    <row r="623" s="222" customFormat="1" ht="21" customHeight="1" spans="1:2">
      <c r="A623" s="238" t="s">
        <v>568</v>
      </c>
      <c r="B623" s="239"/>
    </row>
    <row r="624" s="222" customFormat="1" ht="21" customHeight="1" spans="1:2">
      <c r="A624" s="238" t="s">
        <v>569</v>
      </c>
      <c r="B624" s="239"/>
    </row>
    <row r="625" s="222" customFormat="1" ht="21" customHeight="1" spans="1:2">
      <c r="A625" s="236" t="s">
        <v>570</v>
      </c>
      <c r="B625" s="239">
        <f>SUM(B626:B633)</f>
        <v>0</v>
      </c>
    </row>
    <row r="626" s="222" customFormat="1" ht="21" customHeight="1" spans="1:2">
      <c r="A626" s="238" t="s">
        <v>134</v>
      </c>
      <c r="B626" s="239"/>
    </row>
    <row r="627" s="222" customFormat="1" ht="21" customHeight="1" spans="1:2">
      <c r="A627" s="238" t="s">
        <v>135</v>
      </c>
      <c r="B627" s="239"/>
    </row>
    <row r="628" s="222" customFormat="1" ht="21" customHeight="1" spans="1:2">
      <c r="A628" s="238" t="s">
        <v>136</v>
      </c>
      <c r="B628" s="239"/>
    </row>
    <row r="629" s="222" customFormat="1" ht="21" customHeight="1" spans="1:2">
      <c r="A629" s="238" t="s">
        <v>571</v>
      </c>
      <c r="B629" s="239"/>
    </row>
    <row r="630" s="222" customFormat="1" ht="21" customHeight="1" spans="1:2">
      <c r="A630" s="238" t="s">
        <v>572</v>
      </c>
      <c r="B630" s="239"/>
    </row>
    <row r="631" s="222" customFormat="1" ht="21" customHeight="1" spans="1:2">
      <c r="A631" s="238" t="s">
        <v>573</v>
      </c>
      <c r="B631" s="239"/>
    </row>
    <row r="632" s="222" customFormat="1" ht="21" customHeight="1" spans="1:2">
      <c r="A632" s="238" t="s">
        <v>574</v>
      </c>
      <c r="B632" s="239"/>
    </row>
    <row r="633" s="222" customFormat="1" ht="21" customHeight="1" spans="1:2">
      <c r="A633" s="238" t="s">
        <v>575</v>
      </c>
      <c r="B633" s="239"/>
    </row>
    <row r="634" s="222" customFormat="1" ht="21" customHeight="1" spans="1:2">
      <c r="A634" s="236" t="s">
        <v>576</v>
      </c>
      <c r="B634" s="239">
        <f>SUM(B635:B638)</f>
        <v>0</v>
      </c>
    </row>
    <row r="635" s="222" customFormat="1" ht="21" customHeight="1" spans="1:2">
      <c r="A635" s="238" t="s">
        <v>134</v>
      </c>
      <c r="B635" s="239"/>
    </row>
    <row r="636" s="222" customFormat="1" ht="21" customHeight="1" spans="1:2">
      <c r="A636" s="238" t="s">
        <v>135</v>
      </c>
      <c r="B636" s="239"/>
    </row>
    <row r="637" s="222" customFormat="1" ht="21" customHeight="1" spans="1:2">
      <c r="A637" s="238" t="s">
        <v>136</v>
      </c>
      <c r="B637" s="239"/>
    </row>
    <row r="638" s="222" customFormat="1" ht="21" customHeight="1" spans="1:2">
      <c r="A638" s="238" t="s">
        <v>577</v>
      </c>
      <c r="B638" s="239"/>
    </row>
    <row r="639" s="222" customFormat="1" ht="21" customHeight="1" spans="1:2">
      <c r="A639" s="236" t="s">
        <v>578</v>
      </c>
      <c r="B639" s="239">
        <f>SUM(B640:B641)</f>
        <v>0</v>
      </c>
    </row>
    <row r="640" s="222" customFormat="1" ht="21" customHeight="1" spans="1:2">
      <c r="A640" s="238" t="s">
        <v>579</v>
      </c>
      <c r="B640" s="239"/>
    </row>
    <row r="641" s="222" customFormat="1" ht="21" customHeight="1" spans="1:2">
      <c r="A641" s="238" t="s">
        <v>580</v>
      </c>
      <c r="B641" s="239"/>
    </row>
    <row r="642" s="222" customFormat="1" ht="21" customHeight="1" spans="1:2">
      <c r="A642" s="236" t="s">
        <v>581</v>
      </c>
      <c r="B642" s="239">
        <f>SUM(B643:B644)</f>
        <v>0</v>
      </c>
    </row>
    <row r="643" s="222" customFormat="1" ht="21" customHeight="1" spans="1:2">
      <c r="A643" s="238" t="s">
        <v>582</v>
      </c>
      <c r="B643" s="239"/>
    </row>
    <row r="644" s="222" customFormat="1" ht="21" customHeight="1" spans="1:2">
      <c r="A644" s="238" t="s">
        <v>583</v>
      </c>
      <c r="B644" s="239"/>
    </row>
    <row r="645" s="222" customFormat="1" ht="21" customHeight="1" spans="1:2">
      <c r="A645" s="236" t="s">
        <v>584</v>
      </c>
      <c r="B645" s="239">
        <f>SUM(B646:B647)</f>
        <v>0</v>
      </c>
    </row>
    <row r="646" s="222" customFormat="1" ht="21" customHeight="1" spans="1:2">
      <c r="A646" s="238" t="s">
        <v>585</v>
      </c>
      <c r="B646" s="239"/>
    </row>
    <row r="647" s="222" customFormat="1" ht="21" customHeight="1" spans="1:2">
      <c r="A647" s="238" t="s">
        <v>586</v>
      </c>
      <c r="B647" s="239"/>
    </row>
    <row r="648" s="222" customFormat="1" ht="21" customHeight="1" spans="1:2">
      <c r="A648" s="236" t="s">
        <v>587</v>
      </c>
      <c r="B648" s="239">
        <f>SUM(B649:B650)</f>
        <v>0</v>
      </c>
    </row>
    <row r="649" s="222" customFormat="1" ht="21" customHeight="1" spans="1:2">
      <c r="A649" s="238" t="s">
        <v>588</v>
      </c>
      <c r="B649" s="239"/>
    </row>
    <row r="650" s="222" customFormat="1" ht="21" customHeight="1" spans="1:2">
      <c r="A650" s="238" t="s">
        <v>589</v>
      </c>
      <c r="B650" s="239"/>
    </row>
    <row r="651" s="222" customFormat="1" ht="21" customHeight="1" spans="1:2">
      <c r="A651" s="236" t="s">
        <v>590</v>
      </c>
      <c r="B651" s="239">
        <f>SUM(B652:B653)</f>
        <v>0</v>
      </c>
    </row>
    <row r="652" s="222" customFormat="1" ht="21" customHeight="1" spans="1:2">
      <c r="A652" s="238" t="s">
        <v>591</v>
      </c>
      <c r="B652" s="239"/>
    </row>
    <row r="653" s="222" customFormat="1" ht="21" customHeight="1" spans="1:2">
      <c r="A653" s="238" t="s">
        <v>592</v>
      </c>
      <c r="B653" s="239"/>
    </row>
    <row r="654" s="222" customFormat="1" ht="21" customHeight="1" spans="1:2">
      <c r="A654" s="236" t="s">
        <v>593</v>
      </c>
      <c r="B654" s="239">
        <f>SUM(B655:B657)</f>
        <v>0</v>
      </c>
    </row>
    <row r="655" s="222" customFormat="1" ht="21" customHeight="1" spans="1:2">
      <c r="A655" s="238" t="s">
        <v>594</v>
      </c>
      <c r="B655" s="239"/>
    </row>
    <row r="656" s="222" customFormat="1" ht="21" customHeight="1" spans="1:2">
      <c r="A656" s="238" t="s">
        <v>595</v>
      </c>
      <c r="B656" s="239"/>
    </row>
    <row r="657" s="222" customFormat="1" ht="21" customHeight="1" spans="1:2">
      <c r="A657" s="238" t="s">
        <v>596</v>
      </c>
      <c r="B657" s="239"/>
    </row>
    <row r="658" s="222" customFormat="1" ht="21" customHeight="1" spans="1:2">
      <c r="A658" s="236" t="s">
        <v>597</v>
      </c>
      <c r="B658" s="239">
        <f>SUM(B659:B661)</f>
        <v>0</v>
      </c>
    </row>
    <row r="659" s="222" customFormat="1" ht="21" customHeight="1" spans="1:2">
      <c r="A659" s="238" t="s">
        <v>598</v>
      </c>
      <c r="B659" s="239"/>
    </row>
    <row r="660" s="222" customFormat="1" ht="21" customHeight="1" spans="1:2">
      <c r="A660" s="238" t="s">
        <v>599</v>
      </c>
      <c r="B660" s="239"/>
    </row>
    <row r="661" s="222" customFormat="1" ht="21" customHeight="1" spans="1:2">
      <c r="A661" s="238" t="s">
        <v>600</v>
      </c>
      <c r="B661" s="239"/>
    </row>
    <row r="662" s="222" customFormat="1" ht="21" customHeight="1" spans="1:2">
      <c r="A662" s="236" t="s">
        <v>601</v>
      </c>
      <c r="B662" s="235">
        <v>85</v>
      </c>
    </row>
    <row r="663" s="222" customFormat="1" ht="21" customHeight="1" spans="1:2">
      <c r="A663" s="238" t="s">
        <v>134</v>
      </c>
      <c r="B663" s="239"/>
    </row>
    <row r="664" s="222" customFormat="1" ht="21" customHeight="1" spans="1:2">
      <c r="A664" s="238" t="s">
        <v>135</v>
      </c>
      <c r="B664" s="239"/>
    </row>
    <row r="665" s="222" customFormat="1" ht="21" customHeight="1" spans="1:2">
      <c r="A665" s="238" t="s">
        <v>136</v>
      </c>
      <c r="B665" s="239"/>
    </row>
    <row r="666" s="222" customFormat="1" ht="21" customHeight="1" spans="1:2">
      <c r="A666" s="238" t="s">
        <v>602</v>
      </c>
      <c r="B666" s="239"/>
    </row>
    <row r="667" s="222" customFormat="1" ht="21" customHeight="1" spans="1:2">
      <c r="A667" s="238" t="s">
        <v>603</v>
      </c>
      <c r="B667" s="239"/>
    </row>
    <row r="668" s="222" customFormat="1" ht="21" customHeight="1" spans="1:2">
      <c r="A668" s="238" t="s">
        <v>143</v>
      </c>
      <c r="B668" s="239"/>
    </row>
    <row r="669" s="222" customFormat="1" ht="21" customHeight="1" spans="1:2">
      <c r="A669" s="238" t="s">
        <v>604</v>
      </c>
      <c r="B669" s="239"/>
    </row>
    <row r="670" s="222" customFormat="1" ht="21" customHeight="1" spans="1:2">
      <c r="A670" s="236" t="s">
        <v>605</v>
      </c>
      <c r="B670" s="239">
        <f>SUM(B671:B672)</f>
        <v>0</v>
      </c>
    </row>
    <row r="671" s="222" customFormat="1" ht="21" customHeight="1" spans="1:2">
      <c r="A671" s="238" t="s">
        <v>606</v>
      </c>
      <c r="B671" s="239"/>
    </row>
    <row r="672" s="222" customFormat="1" ht="21" customHeight="1" spans="1:2">
      <c r="A672" s="238" t="s">
        <v>607</v>
      </c>
      <c r="B672" s="239"/>
    </row>
    <row r="673" s="222" customFormat="1" ht="21" customHeight="1" spans="1:2">
      <c r="A673" s="236" t="s">
        <v>608</v>
      </c>
      <c r="B673" s="235">
        <v>40</v>
      </c>
    </row>
    <row r="674" s="222" customFormat="1" ht="21" customHeight="1" spans="1:2">
      <c r="A674" s="238" t="s">
        <v>609</v>
      </c>
      <c r="B674" s="235">
        <v>40</v>
      </c>
    </row>
    <row r="675" s="222" customFormat="1" ht="21" customHeight="1" spans="1:2">
      <c r="A675" s="236" t="s">
        <v>610</v>
      </c>
      <c r="B675" s="235">
        <v>253</v>
      </c>
    </row>
    <row r="676" s="222" customFormat="1" ht="21" customHeight="1" spans="1:2">
      <c r="A676" s="236" t="s">
        <v>611</v>
      </c>
      <c r="B676" s="239">
        <f>SUM(B677:B680)</f>
        <v>0</v>
      </c>
    </row>
    <row r="677" s="222" customFormat="1" ht="21" customHeight="1" spans="1:2">
      <c r="A677" s="238" t="s">
        <v>134</v>
      </c>
      <c r="B677" s="239"/>
    </row>
    <row r="678" s="222" customFormat="1" ht="21" customHeight="1" spans="1:2">
      <c r="A678" s="238" t="s">
        <v>135</v>
      </c>
      <c r="B678" s="239"/>
    </row>
    <row r="679" s="222" customFormat="1" ht="21" customHeight="1" spans="1:2">
      <c r="A679" s="238" t="s">
        <v>136</v>
      </c>
      <c r="B679" s="239"/>
    </row>
    <row r="680" s="222" customFormat="1" ht="21" customHeight="1" spans="1:2">
      <c r="A680" s="238" t="s">
        <v>612</v>
      </c>
      <c r="B680" s="239"/>
    </row>
    <row r="681" s="222" customFormat="1" ht="21" customHeight="1" spans="1:2">
      <c r="A681" s="236" t="s">
        <v>613</v>
      </c>
      <c r="B681" s="239">
        <f>SUM(B682:B694)</f>
        <v>0</v>
      </c>
    </row>
    <row r="682" s="222" customFormat="1" ht="21" customHeight="1" spans="1:2">
      <c r="A682" s="238" t="s">
        <v>614</v>
      </c>
      <c r="B682" s="239"/>
    </row>
    <row r="683" s="222" customFormat="1" ht="21" customHeight="1" spans="1:2">
      <c r="A683" s="238" t="s">
        <v>615</v>
      </c>
      <c r="B683" s="239"/>
    </row>
    <row r="684" s="222" customFormat="1" ht="21" customHeight="1" spans="1:2">
      <c r="A684" s="238" t="s">
        <v>616</v>
      </c>
      <c r="B684" s="239"/>
    </row>
    <row r="685" s="222" customFormat="1" ht="21" customHeight="1" spans="1:2">
      <c r="A685" s="238" t="s">
        <v>617</v>
      </c>
      <c r="B685" s="239"/>
    </row>
    <row r="686" s="222" customFormat="1" ht="21" customHeight="1" spans="1:2">
      <c r="A686" s="238" t="s">
        <v>618</v>
      </c>
      <c r="B686" s="239"/>
    </row>
    <row r="687" s="222" customFormat="1" ht="21" customHeight="1" spans="1:2">
      <c r="A687" s="238" t="s">
        <v>619</v>
      </c>
      <c r="B687" s="239"/>
    </row>
    <row r="688" s="222" customFormat="1" ht="21" customHeight="1" spans="1:2">
      <c r="A688" s="238" t="s">
        <v>620</v>
      </c>
      <c r="B688" s="239"/>
    </row>
    <row r="689" s="222" customFormat="1" ht="21" customHeight="1" spans="1:2">
      <c r="A689" s="238" t="s">
        <v>621</v>
      </c>
      <c r="B689" s="239"/>
    </row>
    <row r="690" s="222" customFormat="1" ht="21" customHeight="1" spans="1:2">
      <c r="A690" s="238" t="s">
        <v>622</v>
      </c>
      <c r="B690" s="239"/>
    </row>
    <row r="691" s="222" customFormat="1" ht="21" customHeight="1" spans="1:2">
      <c r="A691" s="238" t="s">
        <v>623</v>
      </c>
      <c r="B691" s="239"/>
    </row>
    <row r="692" s="222" customFormat="1" ht="21" customHeight="1" spans="1:2">
      <c r="A692" s="238" t="s">
        <v>624</v>
      </c>
      <c r="B692" s="239"/>
    </row>
    <row r="693" s="222" customFormat="1" ht="21" customHeight="1" spans="1:2">
      <c r="A693" s="238" t="s">
        <v>625</v>
      </c>
      <c r="B693" s="239"/>
    </row>
    <row r="694" s="222" customFormat="1" ht="21" customHeight="1" spans="1:2">
      <c r="A694" s="238" t="s">
        <v>626</v>
      </c>
      <c r="B694" s="239"/>
    </row>
    <row r="695" s="222" customFormat="1" ht="21" customHeight="1" spans="1:2">
      <c r="A695" s="236" t="s">
        <v>627</v>
      </c>
      <c r="B695" s="239">
        <f>SUM(B696:B698)</f>
        <v>0</v>
      </c>
    </row>
    <row r="696" s="222" customFormat="1" ht="21" customHeight="1" spans="1:2">
      <c r="A696" s="238" t="s">
        <v>628</v>
      </c>
      <c r="B696" s="239"/>
    </row>
    <row r="697" s="222" customFormat="1" ht="21" customHeight="1" spans="1:2">
      <c r="A697" s="238" t="s">
        <v>629</v>
      </c>
      <c r="B697" s="239"/>
    </row>
    <row r="698" s="222" customFormat="1" ht="21" customHeight="1" spans="1:2">
      <c r="A698" s="238" t="s">
        <v>630</v>
      </c>
      <c r="B698" s="239"/>
    </row>
    <row r="699" s="222" customFormat="1" ht="21" customHeight="1" spans="1:2">
      <c r="A699" s="236" t="s">
        <v>631</v>
      </c>
      <c r="B699" s="239">
        <f>SUM(B700:B710)</f>
        <v>0</v>
      </c>
    </row>
    <row r="700" s="222" customFormat="1" ht="21" customHeight="1" spans="1:2">
      <c r="A700" s="238" t="s">
        <v>632</v>
      </c>
      <c r="B700" s="239"/>
    </row>
    <row r="701" s="222" customFormat="1" ht="21" customHeight="1" spans="1:2">
      <c r="A701" s="238" t="s">
        <v>633</v>
      </c>
      <c r="B701" s="239"/>
    </row>
    <row r="702" s="222" customFormat="1" ht="21" customHeight="1" spans="1:2">
      <c r="A702" s="238" t="s">
        <v>634</v>
      </c>
      <c r="B702" s="239"/>
    </row>
    <row r="703" s="222" customFormat="1" ht="21" customHeight="1" spans="1:2">
      <c r="A703" s="238" t="s">
        <v>635</v>
      </c>
      <c r="B703" s="239"/>
    </row>
    <row r="704" s="222" customFormat="1" ht="21" customHeight="1" spans="1:2">
      <c r="A704" s="238" t="s">
        <v>636</v>
      </c>
      <c r="B704" s="239"/>
    </row>
    <row r="705" s="222" customFormat="1" ht="21" customHeight="1" spans="1:2">
      <c r="A705" s="238" t="s">
        <v>637</v>
      </c>
      <c r="B705" s="239"/>
    </row>
    <row r="706" s="222" customFormat="1" ht="21" customHeight="1" spans="1:2">
      <c r="A706" s="238" t="s">
        <v>638</v>
      </c>
      <c r="B706" s="239"/>
    </row>
    <row r="707" s="222" customFormat="1" ht="21" customHeight="1" spans="1:2">
      <c r="A707" s="238" t="s">
        <v>639</v>
      </c>
      <c r="B707" s="239"/>
    </row>
    <row r="708" s="222" customFormat="1" ht="21" customHeight="1" spans="1:2">
      <c r="A708" s="238" t="s">
        <v>640</v>
      </c>
      <c r="B708" s="239"/>
    </row>
    <row r="709" s="222" customFormat="1" ht="21" customHeight="1" spans="1:2">
      <c r="A709" s="238" t="s">
        <v>641</v>
      </c>
      <c r="B709" s="239"/>
    </row>
    <row r="710" s="222" customFormat="1" ht="21" customHeight="1" spans="1:2">
      <c r="A710" s="238" t="s">
        <v>642</v>
      </c>
      <c r="B710" s="239"/>
    </row>
    <row r="711" s="222" customFormat="1" ht="21" customHeight="1" spans="1:2">
      <c r="A711" s="236" t="s">
        <v>643</v>
      </c>
      <c r="B711" s="239">
        <f>SUM(B712:B713)</f>
        <v>0</v>
      </c>
    </row>
    <row r="712" s="222" customFormat="1" ht="21" customHeight="1" spans="1:2">
      <c r="A712" s="238" t="s">
        <v>644</v>
      </c>
      <c r="B712" s="239"/>
    </row>
    <row r="713" s="222" customFormat="1" ht="21" customHeight="1" spans="1:2">
      <c r="A713" s="238" t="s">
        <v>645</v>
      </c>
      <c r="B713" s="239"/>
    </row>
    <row r="714" s="222" customFormat="1" ht="21" customHeight="1" spans="1:2">
      <c r="A714" s="236" t="s">
        <v>646</v>
      </c>
      <c r="B714" s="239">
        <f>SUM(B715:B717)</f>
        <v>0</v>
      </c>
    </row>
    <row r="715" s="222" customFormat="1" ht="21" customHeight="1" spans="1:2">
      <c r="A715" s="238" t="s">
        <v>647</v>
      </c>
      <c r="B715" s="239"/>
    </row>
    <row r="716" s="222" customFormat="1" ht="21" customHeight="1" spans="1:2">
      <c r="A716" s="238" t="s">
        <v>648</v>
      </c>
      <c r="B716" s="239"/>
    </row>
    <row r="717" s="222" customFormat="1" ht="21" customHeight="1" spans="1:2">
      <c r="A717" s="238" t="s">
        <v>649</v>
      </c>
      <c r="B717" s="239"/>
    </row>
    <row r="718" s="222" customFormat="1" ht="21" customHeight="1" spans="1:2">
      <c r="A718" s="236" t="s">
        <v>650</v>
      </c>
      <c r="B718" s="235">
        <v>253</v>
      </c>
    </row>
    <row r="719" s="222" customFormat="1" ht="21" customHeight="1" spans="1:2">
      <c r="A719" s="238" t="s">
        <v>651</v>
      </c>
      <c r="B719" s="239"/>
    </row>
    <row r="720" s="222" customFormat="1" ht="21" customHeight="1" spans="1:2">
      <c r="A720" s="238" t="s">
        <v>652</v>
      </c>
      <c r="B720" s="239"/>
    </row>
    <row r="721" s="222" customFormat="1" ht="21" customHeight="1" spans="1:2">
      <c r="A721" s="238" t="s">
        <v>653</v>
      </c>
      <c r="B721" s="239"/>
    </row>
    <row r="722" s="222" customFormat="1" ht="21" customHeight="1" spans="1:2">
      <c r="A722" s="238" t="s">
        <v>654</v>
      </c>
      <c r="B722" s="239"/>
    </row>
    <row r="723" s="222" customFormat="1" ht="21" customHeight="1" spans="1:2">
      <c r="A723" s="236" t="s">
        <v>655</v>
      </c>
      <c r="B723" s="239">
        <f>SUM(B724:B726)</f>
        <v>0</v>
      </c>
    </row>
    <row r="724" s="222" customFormat="1" ht="21" customHeight="1" spans="1:2">
      <c r="A724" s="238" t="s">
        <v>656</v>
      </c>
      <c r="B724" s="239"/>
    </row>
    <row r="725" s="222" customFormat="1" ht="21" customHeight="1" spans="1:2">
      <c r="A725" s="238" t="s">
        <v>657</v>
      </c>
      <c r="B725" s="239"/>
    </row>
    <row r="726" s="222" customFormat="1" ht="21" customHeight="1" spans="1:2">
      <c r="A726" s="238" t="s">
        <v>658</v>
      </c>
      <c r="B726" s="239"/>
    </row>
    <row r="727" s="222" customFormat="1" ht="21" customHeight="1" spans="1:2">
      <c r="A727" s="236" t="s">
        <v>659</v>
      </c>
      <c r="B727" s="239">
        <f>SUM(B728:B730)</f>
        <v>0</v>
      </c>
    </row>
    <row r="728" s="222" customFormat="1" ht="21" customHeight="1" spans="1:2">
      <c r="A728" s="238" t="s">
        <v>660</v>
      </c>
      <c r="B728" s="239"/>
    </row>
    <row r="729" s="222" customFormat="1" ht="21" customHeight="1" spans="1:2">
      <c r="A729" s="238" t="s">
        <v>661</v>
      </c>
      <c r="B729" s="239"/>
    </row>
    <row r="730" s="222" customFormat="1" ht="21" customHeight="1" spans="1:2">
      <c r="A730" s="238" t="s">
        <v>662</v>
      </c>
      <c r="B730" s="239"/>
    </row>
    <row r="731" s="222" customFormat="1" ht="21" customHeight="1" spans="1:2">
      <c r="A731" s="236" t="s">
        <v>663</v>
      </c>
      <c r="B731" s="239">
        <f>SUM(B732:B733)</f>
        <v>0</v>
      </c>
    </row>
    <row r="732" s="222" customFormat="1" ht="21" customHeight="1" spans="1:2">
      <c r="A732" s="238" t="s">
        <v>664</v>
      </c>
      <c r="B732" s="239"/>
    </row>
    <row r="733" s="222" customFormat="1" ht="21" customHeight="1" spans="1:2">
      <c r="A733" s="238" t="s">
        <v>665</v>
      </c>
      <c r="B733" s="239"/>
    </row>
    <row r="734" s="222" customFormat="1" ht="21" customHeight="1" spans="1:2">
      <c r="A734" s="236" t="s">
        <v>666</v>
      </c>
      <c r="B734" s="239">
        <f>SUM(B735:B742)</f>
        <v>0</v>
      </c>
    </row>
    <row r="735" s="222" customFormat="1" ht="21" customHeight="1" spans="1:2">
      <c r="A735" s="238" t="s">
        <v>134</v>
      </c>
      <c r="B735" s="239"/>
    </row>
    <row r="736" s="222" customFormat="1" ht="21" customHeight="1" spans="1:2">
      <c r="A736" s="238" t="s">
        <v>135</v>
      </c>
      <c r="B736" s="239"/>
    </row>
    <row r="737" s="222" customFormat="1" ht="21" customHeight="1" spans="1:2">
      <c r="A737" s="238" t="s">
        <v>136</v>
      </c>
      <c r="B737" s="239"/>
    </row>
    <row r="738" s="222" customFormat="1" ht="21" customHeight="1" spans="1:2">
      <c r="A738" s="238" t="s">
        <v>175</v>
      </c>
      <c r="B738" s="239"/>
    </row>
    <row r="739" s="222" customFormat="1" ht="21" customHeight="1" spans="1:2">
      <c r="A739" s="238" t="s">
        <v>667</v>
      </c>
      <c r="B739" s="239"/>
    </row>
    <row r="740" s="222" customFormat="1" ht="21" customHeight="1" spans="1:2">
      <c r="A740" s="238" t="s">
        <v>668</v>
      </c>
      <c r="B740" s="239"/>
    </row>
    <row r="741" s="222" customFormat="1" ht="21" customHeight="1" spans="1:2">
      <c r="A741" s="238" t="s">
        <v>143</v>
      </c>
      <c r="B741" s="239"/>
    </row>
    <row r="742" s="222" customFormat="1" ht="21" customHeight="1" spans="1:2">
      <c r="A742" s="238" t="s">
        <v>669</v>
      </c>
      <c r="B742" s="239"/>
    </row>
    <row r="743" s="222" customFormat="1" ht="21" customHeight="1" spans="1:2">
      <c r="A743" s="236" t="s">
        <v>670</v>
      </c>
      <c r="B743" s="239">
        <f>B744</f>
        <v>0</v>
      </c>
    </row>
    <row r="744" s="222" customFormat="1" ht="21" customHeight="1" spans="1:2">
      <c r="A744" s="238" t="s">
        <v>671</v>
      </c>
      <c r="B744" s="239"/>
    </row>
    <row r="745" s="222" customFormat="1" ht="21" customHeight="1" spans="1:2">
      <c r="A745" s="236" t="s">
        <v>672</v>
      </c>
      <c r="B745" s="239">
        <f>B746</f>
        <v>0</v>
      </c>
    </row>
    <row r="746" s="222" customFormat="1" ht="21" customHeight="1" spans="1:2">
      <c r="A746" s="238" t="s">
        <v>673</v>
      </c>
      <c r="B746" s="239"/>
    </row>
    <row r="747" s="222" customFormat="1" ht="21" customHeight="1" spans="1:2">
      <c r="A747" s="236" t="s">
        <v>674</v>
      </c>
      <c r="B747" s="235">
        <v>253</v>
      </c>
    </row>
    <row r="748" s="222" customFormat="1" ht="21" customHeight="1" spans="1:2">
      <c r="A748" s="236" t="s">
        <v>675</v>
      </c>
      <c r="B748" s="235">
        <v>253</v>
      </c>
    </row>
    <row r="749" s="222" customFormat="1" ht="21" customHeight="1" spans="1:2">
      <c r="A749" s="238" t="s">
        <v>134</v>
      </c>
      <c r="B749" s="239"/>
    </row>
    <row r="750" s="222" customFormat="1" ht="21" customHeight="1" spans="1:2">
      <c r="A750" s="238" t="s">
        <v>135</v>
      </c>
      <c r="B750" s="239"/>
    </row>
    <row r="751" s="222" customFormat="1" ht="21" customHeight="1" spans="1:2">
      <c r="A751" s="238" t="s">
        <v>136</v>
      </c>
      <c r="B751" s="239"/>
    </row>
    <row r="752" s="222" customFormat="1" ht="21" customHeight="1" spans="1:2">
      <c r="A752" s="238" t="s">
        <v>676</v>
      </c>
      <c r="B752" s="239"/>
    </row>
    <row r="753" s="222" customFormat="1" ht="21" customHeight="1" spans="1:2">
      <c r="A753" s="238" t="s">
        <v>677</v>
      </c>
      <c r="B753" s="239"/>
    </row>
    <row r="754" s="222" customFormat="1" ht="21" customHeight="1" spans="1:2">
      <c r="A754" s="238" t="s">
        <v>678</v>
      </c>
      <c r="B754" s="239"/>
    </row>
    <row r="755" s="222" customFormat="1" ht="21" customHeight="1" spans="1:2">
      <c r="A755" s="238" t="s">
        <v>679</v>
      </c>
      <c r="B755" s="239"/>
    </row>
    <row r="756" s="222" customFormat="1" ht="21" customHeight="1" spans="1:2">
      <c r="A756" s="238" t="s">
        <v>680</v>
      </c>
      <c r="B756" s="239"/>
    </row>
    <row r="757" s="222" customFormat="1" ht="21" customHeight="1" spans="1:2">
      <c r="A757" s="238" t="s">
        <v>681</v>
      </c>
      <c r="B757" s="239"/>
    </row>
    <row r="758" s="222" customFormat="1" ht="21" customHeight="1" spans="1:2">
      <c r="A758" s="236" t="s">
        <v>682</v>
      </c>
      <c r="B758" s="239">
        <f>SUM(B759:B761)</f>
        <v>0</v>
      </c>
    </row>
    <row r="759" s="222" customFormat="1" ht="21" customHeight="1" spans="1:2">
      <c r="A759" s="238" t="s">
        <v>683</v>
      </c>
      <c r="B759" s="239"/>
    </row>
    <row r="760" s="222" customFormat="1" ht="21" customHeight="1" spans="1:2">
      <c r="A760" s="238" t="s">
        <v>684</v>
      </c>
      <c r="B760" s="239"/>
    </row>
    <row r="761" s="222" customFormat="1" ht="21" customHeight="1" spans="1:2">
      <c r="A761" s="238" t="s">
        <v>685</v>
      </c>
      <c r="B761" s="239"/>
    </row>
    <row r="762" s="222" customFormat="1" ht="21" customHeight="1" spans="1:2">
      <c r="A762" s="236" t="s">
        <v>686</v>
      </c>
      <c r="B762" s="239">
        <f>SUM(B763:B770)</f>
        <v>0</v>
      </c>
    </row>
    <row r="763" s="222" customFormat="1" ht="21" customHeight="1" spans="1:2">
      <c r="A763" s="238" t="s">
        <v>687</v>
      </c>
      <c r="B763" s="239"/>
    </row>
    <row r="764" s="222" customFormat="1" ht="21" customHeight="1" spans="1:2">
      <c r="A764" s="238" t="s">
        <v>688</v>
      </c>
      <c r="B764" s="239"/>
    </row>
    <row r="765" s="222" customFormat="1" ht="21" customHeight="1" spans="1:2">
      <c r="A765" s="238" t="s">
        <v>689</v>
      </c>
      <c r="B765" s="239"/>
    </row>
    <row r="766" s="222" customFormat="1" ht="21" customHeight="1" spans="1:2">
      <c r="A766" s="238" t="s">
        <v>690</v>
      </c>
      <c r="B766" s="239"/>
    </row>
    <row r="767" s="222" customFormat="1" ht="21" customHeight="1" spans="1:2">
      <c r="A767" s="238" t="s">
        <v>691</v>
      </c>
      <c r="B767" s="239"/>
    </row>
    <row r="768" s="222" customFormat="1" ht="21" customHeight="1" spans="1:2">
      <c r="A768" s="238" t="s">
        <v>692</v>
      </c>
      <c r="B768" s="239"/>
    </row>
    <row r="769" s="222" customFormat="1" ht="21" customHeight="1" spans="1:2">
      <c r="A769" s="238" t="s">
        <v>693</v>
      </c>
      <c r="B769" s="239"/>
    </row>
    <row r="770" s="222" customFormat="1" ht="21" customHeight="1" spans="1:2">
      <c r="A770" s="238" t="s">
        <v>694</v>
      </c>
      <c r="B770" s="239"/>
    </row>
    <row r="771" s="222" customFormat="1" ht="21" customHeight="1" spans="1:2">
      <c r="A771" s="236" t="s">
        <v>695</v>
      </c>
      <c r="B771" s="239">
        <f>SUM(B772:B775)</f>
        <v>0</v>
      </c>
    </row>
    <row r="772" s="222" customFormat="1" ht="21" customHeight="1" spans="1:2">
      <c r="A772" s="238" t="s">
        <v>696</v>
      </c>
      <c r="B772" s="239"/>
    </row>
    <row r="773" s="222" customFormat="1" ht="21" customHeight="1" spans="1:2">
      <c r="A773" s="238" t="s">
        <v>697</v>
      </c>
      <c r="B773" s="239"/>
    </row>
    <row r="774" s="222" customFormat="1" ht="21" customHeight="1" spans="1:2">
      <c r="A774" s="238" t="s">
        <v>698</v>
      </c>
      <c r="B774" s="239"/>
    </row>
    <row r="775" s="222" customFormat="1" ht="21" customHeight="1" spans="1:2">
      <c r="A775" s="238" t="s">
        <v>699</v>
      </c>
      <c r="B775" s="239"/>
    </row>
    <row r="776" s="222" customFormat="1" ht="21" customHeight="1" spans="1:2">
      <c r="A776" s="236" t="s">
        <v>700</v>
      </c>
      <c r="B776" s="239">
        <f>SUM(B777:B782)</f>
        <v>0</v>
      </c>
    </row>
    <row r="777" s="222" customFormat="1" ht="21" customHeight="1" spans="1:2">
      <c r="A777" s="238" t="s">
        <v>701</v>
      </c>
      <c r="B777" s="239"/>
    </row>
    <row r="778" s="222" customFormat="1" ht="21" customHeight="1" spans="1:2">
      <c r="A778" s="238" t="s">
        <v>702</v>
      </c>
      <c r="B778" s="239"/>
    </row>
    <row r="779" s="222" customFormat="1" ht="21" customHeight="1" spans="1:2">
      <c r="A779" s="238" t="s">
        <v>703</v>
      </c>
      <c r="B779" s="239"/>
    </row>
    <row r="780" s="222" customFormat="1" ht="21" customHeight="1" spans="1:2">
      <c r="A780" s="238" t="s">
        <v>704</v>
      </c>
      <c r="B780" s="239"/>
    </row>
    <row r="781" s="222" customFormat="1" ht="21" customHeight="1" spans="1:2">
      <c r="A781" s="238" t="s">
        <v>705</v>
      </c>
      <c r="B781" s="239"/>
    </row>
    <row r="782" s="222" customFormat="1" ht="21" customHeight="1" spans="1:2">
      <c r="A782" s="238" t="s">
        <v>706</v>
      </c>
      <c r="B782" s="239"/>
    </row>
    <row r="783" s="222" customFormat="1" ht="21" customHeight="1" spans="1:2">
      <c r="A783" s="236" t="s">
        <v>707</v>
      </c>
      <c r="B783" s="239">
        <f>SUM(B784:B788)</f>
        <v>0</v>
      </c>
    </row>
    <row r="784" s="222" customFormat="1" ht="21" customHeight="1" spans="1:2">
      <c r="A784" s="238" t="s">
        <v>708</v>
      </c>
      <c r="B784" s="239"/>
    </row>
    <row r="785" s="222" customFormat="1" ht="21" customHeight="1" spans="1:2">
      <c r="A785" s="238" t="s">
        <v>709</v>
      </c>
      <c r="B785" s="239"/>
    </row>
    <row r="786" s="222" customFormat="1" ht="21" customHeight="1" spans="1:2">
      <c r="A786" s="238" t="s">
        <v>710</v>
      </c>
      <c r="B786" s="239"/>
    </row>
    <row r="787" s="222" customFormat="1" ht="21" customHeight="1" spans="1:2">
      <c r="A787" s="238" t="s">
        <v>711</v>
      </c>
      <c r="B787" s="239"/>
    </row>
    <row r="788" s="222" customFormat="1" ht="21" customHeight="1" spans="1:2">
      <c r="A788" s="238" t="s">
        <v>712</v>
      </c>
      <c r="B788" s="239"/>
    </row>
    <row r="789" s="222" customFormat="1" ht="21" customHeight="1" spans="1:2">
      <c r="A789" s="236" t="s">
        <v>713</v>
      </c>
      <c r="B789" s="239">
        <f>SUM(B790:B791)</f>
        <v>0</v>
      </c>
    </row>
    <row r="790" s="222" customFormat="1" ht="21" customHeight="1" spans="1:2">
      <c r="A790" s="238" t="s">
        <v>714</v>
      </c>
      <c r="B790" s="239"/>
    </row>
    <row r="791" s="222" customFormat="1" ht="21" customHeight="1" spans="1:2">
      <c r="A791" s="238" t="s">
        <v>715</v>
      </c>
      <c r="B791" s="239"/>
    </row>
    <row r="792" s="222" customFormat="1" ht="21" customHeight="1" spans="1:2">
      <c r="A792" s="236" t="s">
        <v>716</v>
      </c>
      <c r="B792" s="239">
        <f>SUM(B793:B794)</f>
        <v>0</v>
      </c>
    </row>
    <row r="793" s="222" customFormat="1" ht="21" customHeight="1" spans="1:2">
      <c r="A793" s="238" t="s">
        <v>717</v>
      </c>
      <c r="B793" s="239"/>
    </row>
    <row r="794" s="222" customFormat="1" ht="21" customHeight="1" spans="1:2">
      <c r="A794" s="238" t="s">
        <v>718</v>
      </c>
      <c r="B794" s="239"/>
    </row>
    <row r="795" s="222" customFormat="1" ht="21" customHeight="1" spans="1:2">
      <c r="A795" s="236" t="s">
        <v>719</v>
      </c>
      <c r="B795" s="239">
        <f>B796</f>
        <v>0</v>
      </c>
    </row>
    <row r="796" s="222" customFormat="1" ht="21" customHeight="1" spans="1:2">
      <c r="A796" s="238" t="s">
        <v>720</v>
      </c>
      <c r="B796" s="239"/>
    </row>
    <row r="797" s="222" customFormat="1" ht="21" customHeight="1" spans="1:2">
      <c r="A797" s="236" t="s">
        <v>721</v>
      </c>
      <c r="B797" s="239">
        <f>B798</f>
        <v>0</v>
      </c>
    </row>
    <row r="798" s="222" customFormat="1" ht="21" customHeight="1" spans="1:2">
      <c r="A798" s="238" t="s">
        <v>722</v>
      </c>
      <c r="B798" s="239"/>
    </row>
    <row r="799" s="222" customFormat="1" ht="21" customHeight="1" spans="1:2">
      <c r="A799" s="236" t="s">
        <v>723</v>
      </c>
      <c r="B799" s="239">
        <f>SUM(B800:B804)</f>
        <v>0</v>
      </c>
    </row>
    <row r="800" s="222" customFormat="1" ht="21" customHeight="1" spans="1:2">
      <c r="A800" s="238" t="s">
        <v>724</v>
      </c>
      <c r="B800" s="239"/>
    </row>
    <row r="801" s="222" customFormat="1" ht="21" customHeight="1" spans="1:2">
      <c r="A801" s="238" t="s">
        <v>725</v>
      </c>
      <c r="B801" s="239"/>
    </row>
    <row r="802" s="222" customFormat="1" ht="21" customHeight="1" spans="1:2">
      <c r="A802" s="238" t="s">
        <v>726</v>
      </c>
      <c r="B802" s="239"/>
    </row>
    <row r="803" s="222" customFormat="1" ht="21" customHeight="1" spans="1:2">
      <c r="A803" s="238" t="s">
        <v>727</v>
      </c>
      <c r="B803" s="239"/>
    </row>
    <row r="804" s="222" customFormat="1" ht="21" customHeight="1" spans="1:2">
      <c r="A804" s="238" t="s">
        <v>728</v>
      </c>
      <c r="B804" s="239"/>
    </row>
    <row r="805" s="222" customFormat="1" ht="21" customHeight="1" spans="1:2">
      <c r="A805" s="236" t="s">
        <v>729</v>
      </c>
      <c r="B805" s="239">
        <f>B806</f>
        <v>0</v>
      </c>
    </row>
    <row r="806" s="222" customFormat="1" ht="21" customHeight="1" spans="1:2">
      <c r="A806" s="238" t="s">
        <v>730</v>
      </c>
      <c r="B806" s="239"/>
    </row>
    <row r="807" s="222" customFormat="1" ht="21" customHeight="1" spans="1:2">
      <c r="A807" s="236" t="s">
        <v>731</v>
      </c>
      <c r="B807" s="239">
        <f>B808</f>
        <v>0</v>
      </c>
    </row>
    <row r="808" s="222" customFormat="1" ht="21" customHeight="1" spans="1:2">
      <c r="A808" s="238" t="s">
        <v>732</v>
      </c>
      <c r="B808" s="239"/>
    </row>
    <row r="809" s="222" customFormat="1" ht="21" customHeight="1" spans="1:2">
      <c r="A809" s="236" t="s">
        <v>733</v>
      </c>
      <c r="B809" s="239">
        <f>SUM(B810:B823)</f>
        <v>0</v>
      </c>
    </row>
    <row r="810" s="222" customFormat="1" ht="21" customHeight="1" spans="1:2">
      <c r="A810" s="238" t="s">
        <v>134</v>
      </c>
      <c r="B810" s="239"/>
    </row>
    <row r="811" s="222" customFormat="1" ht="21" customHeight="1" spans="1:2">
      <c r="A811" s="238" t="s">
        <v>135</v>
      </c>
      <c r="B811" s="239"/>
    </row>
    <row r="812" s="222" customFormat="1" ht="21" customHeight="1" spans="1:2">
      <c r="A812" s="238" t="s">
        <v>136</v>
      </c>
      <c r="B812" s="239"/>
    </row>
    <row r="813" s="222" customFormat="1" ht="21" customHeight="1" spans="1:2">
      <c r="A813" s="238" t="s">
        <v>734</v>
      </c>
      <c r="B813" s="239"/>
    </row>
    <row r="814" s="222" customFormat="1" ht="21" customHeight="1" spans="1:2">
      <c r="A814" s="238" t="s">
        <v>735</v>
      </c>
      <c r="B814" s="239"/>
    </row>
    <row r="815" s="222" customFormat="1" ht="21" customHeight="1" spans="1:2">
      <c r="A815" s="238" t="s">
        <v>736</v>
      </c>
      <c r="B815" s="239"/>
    </row>
    <row r="816" s="222" customFormat="1" ht="21" customHeight="1" spans="1:2">
      <c r="A816" s="238" t="s">
        <v>737</v>
      </c>
      <c r="B816" s="239"/>
    </row>
    <row r="817" s="222" customFormat="1" ht="21" customHeight="1" spans="1:2">
      <c r="A817" s="238" t="s">
        <v>738</v>
      </c>
      <c r="B817" s="239"/>
    </row>
    <row r="818" s="222" customFormat="1" ht="21" customHeight="1" spans="1:2">
      <c r="A818" s="238" t="s">
        <v>739</v>
      </c>
      <c r="B818" s="239"/>
    </row>
    <row r="819" s="222" customFormat="1" ht="21" customHeight="1" spans="1:2">
      <c r="A819" s="238" t="s">
        <v>740</v>
      </c>
      <c r="B819" s="239"/>
    </row>
    <row r="820" s="222" customFormat="1" ht="21" customHeight="1" spans="1:2">
      <c r="A820" s="238" t="s">
        <v>175</v>
      </c>
      <c r="B820" s="239"/>
    </row>
    <row r="821" s="222" customFormat="1" ht="21" customHeight="1" spans="1:2">
      <c r="A821" s="238" t="s">
        <v>741</v>
      </c>
      <c r="B821" s="239"/>
    </row>
    <row r="822" s="222" customFormat="1" ht="21" customHeight="1" spans="1:2">
      <c r="A822" s="238" t="s">
        <v>143</v>
      </c>
      <c r="B822" s="239"/>
    </row>
    <row r="823" s="222" customFormat="1" ht="21" customHeight="1" spans="1:2">
      <c r="A823" s="238" t="s">
        <v>742</v>
      </c>
      <c r="B823" s="239"/>
    </row>
    <row r="824" s="222" customFormat="1" ht="21" customHeight="1" spans="1:2">
      <c r="A824" s="236" t="s">
        <v>743</v>
      </c>
      <c r="B824" s="239">
        <f>B825</f>
        <v>0</v>
      </c>
    </row>
    <row r="825" s="222" customFormat="1" ht="21" customHeight="1" spans="1:2">
      <c r="A825" s="238" t="s">
        <v>744</v>
      </c>
      <c r="B825" s="239"/>
    </row>
    <row r="826" s="222" customFormat="1" ht="21" customHeight="1" spans="1:2">
      <c r="A826" s="236" t="s">
        <v>745</v>
      </c>
      <c r="B826" s="235">
        <v>349</v>
      </c>
    </row>
    <row r="827" s="222" customFormat="1" ht="21" customHeight="1" spans="1:2">
      <c r="A827" s="236" t="s">
        <v>746</v>
      </c>
      <c r="B827" s="235">
        <v>349</v>
      </c>
    </row>
    <row r="828" s="222" customFormat="1" ht="21" customHeight="1" spans="1:2">
      <c r="A828" s="238" t="s">
        <v>134</v>
      </c>
      <c r="B828" s="239"/>
    </row>
    <row r="829" s="222" customFormat="1" ht="21" customHeight="1" spans="1:2">
      <c r="A829" s="238" t="s">
        <v>135</v>
      </c>
      <c r="B829" s="239"/>
    </row>
    <row r="830" s="222" customFormat="1" ht="21" customHeight="1" spans="1:2">
      <c r="A830" s="238" t="s">
        <v>136</v>
      </c>
      <c r="B830" s="239"/>
    </row>
    <row r="831" s="222" customFormat="1" ht="21" customHeight="1" spans="1:2">
      <c r="A831" s="238" t="s">
        <v>747</v>
      </c>
      <c r="B831" s="239"/>
    </row>
    <row r="832" s="222" customFormat="1" ht="21" customHeight="1" spans="1:2">
      <c r="A832" s="238" t="s">
        <v>748</v>
      </c>
      <c r="B832" s="239"/>
    </row>
    <row r="833" s="222" customFormat="1" ht="21" customHeight="1" spans="1:2">
      <c r="A833" s="238" t="s">
        <v>749</v>
      </c>
      <c r="B833" s="239"/>
    </row>
    <row r="834" s="222" customFormat="1" ht="21" customHeight="1" spans="1:2">
      <c r="A834" s="238" t="s">
        <v>750</v>
      </c>
      <c r="B834" s="239"/>
    </row>
    <row r="835" s="222" customFormat="1" ht="21" customHeight="1" spans="1:2">
      <c r="A835" s="238" t="s">
        <v>751</v>
      </c>
      <c r="B835" s="239"/>
    </row>
    <row r="836" s="222" customFormat="1" ht="21" customHeight="1" spans="1:2">
      <c r="A836" s="238" t="s">
        <v>752</v>
      </c>
      <c r="B836" s="239"/>
    </row>
    <row r="837" s="222" customFormat="1" ht="21" customHeight="1" spans="1:2">
      <c r="A837" s="238" t="s">
        <v>753</v>
      </c>
      <c r="B837" s="239"/>
    </row>
    <row r="838" s="222" customFormat="1" ht="21" customHeight="1" spans="1:2">
      <c r="A838" s="236" t="s">
        <v>754</v>
      </c>
      <c r="B838" s="239">
        <f>B839</f>
        <v>0</v>
      </c>
    </row>
    <row r="839" s="222" customFormat="1" ht="21" customHeight="1" spans="1:2">
      <c r="A839" s="238" t="s">
        <v>755</v>
      </c>
      <c r="B839" s="239"/>
    </row>
    <row r="840" s="222" customFormat="1" ht="21" customHeight="1" spans="1:2">
      <c r="A840" s="236" t="s">
        <v>756</v>
      </c>
      <c r="B840" s="239">
        <f>SUM(B841:B842)</f>
        <v>0</v>
      </c>
    </row>
    <row r="841" s="222" customFormat="1" ht="21" customHeight="1" spans="1:2">
      <c r="A841" s="238" t="s">
        <v>757</v>
      </c>
      <c r="B841" s="239"/>
    </row>
    <row r="842" s="222" customFormat="1" ht="21" customHeight="1" spans="1:2">
      <c r="A842" s="238" t="s">
        <v>758</v>
      </c>
      <c r="B842" s="239"/>
    </row>
    <row r="843" s="222" customFormat="1" ht="21" customHeight="1" spans="1:2">
      <c r="A843" s="236" t="s">
        <v>759</v>
      </c>
      <c r="B843" s="239">
        <f t="shared" ref="B843:B847" si="1">B844</f>
        <v>0</v>
      </c>
    </row>
    <row r="844" s="222" customFormat="1" ht="21" customHeight="1" spans="1:2">
      <c r="A844" s="238" t="s">
        <v>760</v>
      </c>
      <c r="B844" s="239"/>
    </row>
    <row r="845" s="222" customFormat="1" ht="21" customHeight="1" spans="1:2">
      <c r="A845" s="236" t="s">
        <v>761</v>
      </c>
      <c r="B845" s="239">
        <f t="shared" si="1"/>
        <v>0</v>
      </c>
    </row>
    <row r="846" s="222" customFormat="1" ht="21" customHeight="1" spans="1:2">
      <c r="A846" s="238" t="s">
        <v>762</v>
      </c>
      <c r="B846" s="239"/>
    </row>
    <row r="847" s="222" customFormat="1" ht="21" customHeight="1" spans="1:2">
      <c r="A847" s="236" t="s">
        <v>763</v>
      </c>
      <c r="B847" s="239">
        <f t="shared" si="1"/>
        <v>0</v>
      </c>
    </row>
    <row r="848" s="222" customFormat="1" ht="21" customHeight="1" spans="1:2">
      <c r="A848" s="238" t="s">
        <v>764</v>
      </c>
      <c r="B848" s="239"/>
    </row>
    <row r="849" s="222" customFormat="1" ht="21" customHeight="1" spans="1:2">
      <c r="A849" s="236" t="s">
        <v>765</v>
      </c>
      <c r="B849" s="235">
        <v>2040</v>
      </c>
    </row>
    <row r="850" s="222" customFormat="1" ht="21" customHeight="1" spans="1:2">
      <c r="A850" s="236" t="s">
        <v>766</v>
      </c>
      <c r="B850" s="235">
        <v>2040</v>
      </c>
    </row>
    <row r="851" s="222" customFormat="1" ht="21" customHeight="1" spans="1:2">
      <c r="A851" s="238" t="s">
        <v>134</v>
      </c>
      <c r="B851" s="239"/>
    </row>
    <row r="852" s="222" customFormat="1" ht="21" customHeight="1" spans="1:2">
      <c r="A852" s="238" t="s">
        <v>135</v>
      </c>
      <c r="B852" s="239"/>
    </row>
    <row r="853" s="222" customFormat="1" ht="21" customHeight="1" spans="1:2">
      <c r="A853" s="238" t="s">
        <v>136</v>
      </c>
      <c r="B853" s="239"/>
    </row>
    <row r="854" s="222" customFormat="1" ht="21" customHeight="1" spans="1:2">
      <c r="A854" s="238" t="s">
        <v>143</v>
      </c>
      <c r="B854" s="239"/>
    </row>
    <row r="855" s="222" customFormat="1" ht="21" customHeight="1" spans="1:2">
      <c r="A855" s="238" t="s">
        <v>767</v>
      </c>
      <c r="B855" s="239"/>
    </row>
    <row r="856" s="222" customFormat="1" ht="21" customHeight="1" spans="1:2">
      <c r="A856" s="238" t="s">
        <v>768</v>
      </c>
      <c r="B856" s="239"/>
    </row>
    <row r="857" s="222" customFormat="1" ht="21" customHeight="1" spans="1:2">
      <c r="A857" s="238" t="s">
        <v>769</v>
      </c>
      <c r="B857" s="239"/>
    </row>
    <row r="858" s="222" customFormat="1" ht="21" customHeight="1" spans="1:2">
      <c r="A858" s="238" t="s">
        <v>770</v>
      </c>
      <c r="B858" s="239"/>
    </row>
    <row r="859" s="222" customFormat="1" ht="21" customHeight="1" spans="1:2">
      <c r="A859" s="238" t="s">
        <v>771</v>
      </c>
      <c r="B859" s="239"/>
    </row>
    <row r="860" s="222" customFormat="1" ht="21" customHeight="1" spans="1:2">
      <c r="A860" s="238" t="s">
        <v>772</v>
      </c>
      <c r="B860" s="239"/>
    </row>
    <row r="861" s="222" customFormat="1" ht="21" customHeight="1" spans="1:2">
      <c r="A861" s="238" t="s">
        <v>773</v>
      </c>
      <c r="B861" s="239"/>
    </row>
    <row r="862" s="222" customFormat="1" ht="21" customHeight="1" spans="1:2">
      <c r="A862" s="238" t="s">
        <v>774</v>
      </c>
      <c r="B862" s="239"/>
    </row>
    <row r="863" s="222" customFormat="1" ht="21" customHeight="1" spans="1:2">
      <c r="A863" s="238" t="s">
        <v>775</v>
      </c>
      <c r="B863" s="239"/>
    </row>
    <row r="864" s="222" customFormat="1" ht="21" customHeight="1" spans="1:2">
      <c r="A864" s="238" t="s">
        <v>776</v>
      </c>
      <c r="B864" s="239"/>
    </row>
    <row r="865" s="222" customFormat="1" ht="21" customHeight="1" spans="1:2">
      <c r="A865" s="238" t="s">
        <v>777</v>
      </c>
      <c r="B865" s="239"/>
    </row>
    <row r="866" s="222" customFormat="1" ht="21" customHeight="1" spans="1:2">
      <c r="A866" s="238" t="s">
        <v>778</v>
      </c>
      <c r="B866" s="239"/>
    </row>
    <row r="867" s="222" customFormat="1" ht="21" customHeight="1" spans="1:2">
      <c r="A867" s="238" t="s">
        <v>779</v>
      </c>
      <c r="B867" s="239"/>
    </row>
    <row r="868" s="222" customFormat="1" ht="21" customHeight="1" spans="1:2">
      <c r="A868" s="238" t="s">
        <v>780</v>
      </c>
      <c r="B868" s="239"/>
    </row>
    <row r="869" s="222" customFormat="1" ht="21" customHeight="1" spans="1:2">
      <c r="A869" s="238" t="s">
        <v>781</v>
      </c>
      <c r="B869" s="239"/>
    </row>
    <row r="870" s="222" customFormat="1" ht="21" customHeight="1" spans="1:2">
      <c r="A870" s="238" t="s">
        <v>782</v>
      </c>
      <c r="B870" s="239"/>
    </row>
    <row r="871" s="222" customFormat="1" ht="21" customHeight="1" spans="1:2">
      <c r="A871" s="238" t="s">
        <v>783</v>
      </c>
      <c r="B871" s="239"/>
    </row>
    <row r="872" s="222" customFormat="1" ht="21" customHeight="1" spans="1:2">
      <c r="A872" s="238" t="s">
        <v>784</v>
      </c>
      <c r="B872" s="239"/>
    </row>
    <row r="873" s="222" customFormat="1" ht="21" customHeight="1" spans="1:2">
      <c r="A873" s="238" t="s">
        <v>785</v>
      </c>
      <c r="B873" s="239"/>
    </row>
    <row r="874" s="222" customFormat="1" ht="21" customHeight="1" spans="1:2">
      <c r="A874" s="238" t="s">
        <v>786</v>
      </c>
      <c r="B874" s="239"/>
    </row>
    <row r="875" s="222" customFormat="1" ht="21" customHeight="1" spans="1:2">
      <c r="A875" s="238" t="s">
        <v>787</v>
      </c>
      <c r="B875" s="239"/>
    </row>
    <row r="876" s="222" customFormat="1" ht="21" customHeight="1" spans="1:2">
      <c r="A876" s="236" t="s">
        <v>788</v>
      </c>
      <c r="B876" s="239">
        <f>SUM(B877:B900)</f>
        <v>0</v>
      </c>
    </row>
    <row r="877" s="222" customFormat="1" ht="21" customHeight="1" spans="1:2">
      <c r="A877" s="238" t="s">
        <v>134</v>
      </c>
      <c r="B877" s="239"/>
    </row>
    <row r="878" s="222" customFormat="1" ht="21" customHeight="1" spans="1:2">
      <c r="A878" s="238" t="s">
        <v>135</v>
      </c>
      <c r="B878" s="239"/>
    </row>
    <row r="879" s="222" customFormat="1" ht="21" customHeight="1" spans="1:2">
      <c r="A879" s="238" t="s">
        <v>136</v>
      </c>
      <c r="B879" s="239"/>
    </row>
    <row r="880" s="222" customFormat="1" ht="21" customHeight="1" spans="1:2">
      <c r="A880" s="238" t="s">
        <v>789</v>
      </c>
      <c r="B880" s="239"/>
    </row>
    <row r="881" s="222" customFormat="1" ht="21" customHeight="1" spans="1:2">
      <c r="A881" s="238" t="s">
        <v>790</v>
      </c>
      <c r="B881" s="239"/>
    </row>
    <row r="882" s="222" customFormat="1" ht="21" customHeight="1" spans="1:2">
      <c r="A882" s="238" t="s">
        <v>791</v>
      </c>
      <c r="B882" s="239"/>
    </row>
    <row r="883" s="222" customFormat="1" ht="21" customHeight="1" spans="1:2">
      <c r="A883" s="238" t="s">
        <v>792</v>
      </c>
      <c r="B883" s="239"/>
    </row>
    <row r="884" s="222" customFormat="1" ht="21" customHeight="1" spans="1:2">
      <c r="A884" s="238" t="s">
        <v>793</v>
      </c>
      <c r="B884" s="239"/>
    </row>
    <row r="885" s="222" customFormat="1" ht="21" customHeight="1" spans="1:2">
      <c r="A885" s="238" t="s">
        <v>794</v>
      </c>
      <c r="B885" s="239"/>
    </row>
    <row r="886" s="222" customFormat="1" ht="21" customHeight="1" spans="1:2">
      <c r="A886" s="238" t="s">
        <v>795</v>
      </c>
      <c r="B886" s="239"/>
    </row>
    <row r="887" s="222" customFormat="1" ht="21" customHeight="1" spans="1:2">
      <c r="A887" s="238" t="s">
        <v>796</v>
      </c>
      <c r="B887" s="239"/>
    </row>
    <row r="888" s="222" customFormat="1" ht="21" customHeight="1" spans="1:2">
      <c r="A888" s="238" t="s">
        <v>797</v>
      </c>
      <c r="B888" s="239"/>
    </row>
    <row r="889" s="222" customFormat="1" ht="21" customHeight="1" spans="1:2">
      <c r="A889" s="238" t="s">
        <v>798</v>
      </c>
      <c r="B889" s="239"/>
    </row>
    <row r="890" s="222" customFormat="1" ht="21" customHeight="1" spans="1:2">
      <c r="A890" s="238" t="s">
        <v>799</v>
      </c>
      <c r="B890" s="239"/>
    </row>
    <row r="891" s="222" customFormat="1" ht="21" customHeight="1" spans="1:2">
      <c r="A891" s="238" t="s">
        <v>800</v>
      </c>
      <c r="B891" s="239"/>
    </row>
    <row r="892" s="222" customFormat="1" ht="21" customHeight="1" spans="1:2">
      <c r="A892" s="238" t="s">
        <v>801</v>
      </c>
      <c r="B892" s="239"/>
    </row>
    <row r="893" s="222" customFormat="1" ht="21" customHeight="1" spans="1:2">
      <c r="A893" s="238" t="s">
        <v>802</v>
      </c>
      <c r="B893" s="239"/>
    </row>
    <row r="894" s="222" customFormat="1" ht="21" customHeight="1" spans="1:2">
      <c r="A894" s="238" t="s">
        <v>803</v>
      </c>
      <c r="B894" s="239"/>
    </row>
    <row r="895" s="222" customFormat="1" ht="21" customHeight="1" spans="1:2">
      <c r="A895" s="238" t="s">
        <v>804</v>
      </c>
      <c r="B895" s="239"/>
    </row>
    <row r="896" s="222" customFormat="1" ht="21" customHeight="1" spans="1:2">
      <c r="A896" s="238" t="s">
        <v>805</v>
      </c>
      <c r="B896" s="239"/>
    </row>
    <row r="897" s="222" customFormat="1" ht="21" customHeight="1" spans="1:2">
      <c r="A897" s="238" t="s">
        <v>806</v>
      </c>
      <c r="B897" s="239"/>
    </row>
    <row r="898" s="222" customFormat="1" ht="21" customHeight="1" spans="1:2">
      <c r="A898" s="238" t="s">
        <v>807</v>
      </c>
      <c r="B898" s="239"/>
    </row>
    <row r="899" s="222" customFormat="1" ht="21" customHeight="1" spans="1:2">
      <c r="A899" s="238" t="s">
        <v>773</v>
      </c>
      <c r="B899" s="239"/>
    </row>
    <row r="900" s="222" customFormat="1" ht="21" customHeight="1" spans="1:2">
      <c r="A900" s="238" t="s">
        <v>808</v>
      </c>
      <c r="B900" s="239"/>
    </row>
    <row r="901" s="222" customFormat="1" ht="21" customHeight="1" spans="1:2">
      <c r="A901" s="236" t="s">
        <v>809</v>
      </c>
      <c r="B901" s="239">
        <f>SUM(B902:B928)</f>
        <v>0</v>
      </c>
    </row>
    <row r="902" s="222" customFormat="1" ht="21" customHeight="1" spans="1:2">
      <c r="A902" s="238" t="s">
        <v>134</v>
      </c>
      <c r="B902" s="239"/>
    </row>
    <row r="903" s="222" customFormat="1" ht="21" customHeight="1" spans="1:2">
      <c r="A903" s="238" t="s">
        <v>135</v>
      </c>
      <c r="B903" s="239"/>
    </row>
    <row r="904" s="222" customFormat="1" ht="21" customHeight="1" spans="1:2">
      <c r="A904" s="238" t="s">
        <v>136</v>
      </c>
      <c r="B904" s="239"/>
    </row>
    <row r="905" s="222" customFormat="1" ht="21" customHeight="1" spans="1:2">
      <c r="A905" s="238" t="s">
        <v>810</v>
      </c>
      <c r="B905" s="239"/>
    </row>
    <row r="906" s="222" customFormat="1" ht="21" customHeight="1" spans="1:2">
      <c r="A906" s="238" t="s">
        <v>811</v>
      </c>
      <c r="B906" s="239"/>
    </row>
    <row r="907" s="222" customFormat="1" ht="21" customHeight="1" spans="1:2">
      <c r="A907" s="238" t="s">
        <v>812</v>
      </c>
      <c r="B907" s="239"/>
    </row>
    <row r="908" s="222" customFormat="1" ht="21" customHeight="1" spans="1:2">
      <c r="A908" s="238" t="s">
        <v>813</v>
      </c>
      <c r="B908" s="239"/>
    </row>
    <row r="909" s="222" customFormat="1" ht="21" customHeight="1" spans="1:2">
      <c r="A909" s="238" t="s">
        <v>814</v>
      </c>
      <c r="B909" s="239"/>
    </row>
    <row r="910" s="222" customFormat="1" ht="21" customHeight="1" spans="1:2">
      <c r="A910" s="238" t="s">
        <v>815</v>
      </c>
      <c r="B910" s="239"/>
    </row>
    <row r="911" s="222" customFormat="1" ht="21" customHeight="1" spans="1:2">
      <c r="A911" s="238" t="s">
        <v>816</v>
      </c>
      <c r="B911" s="239"/>
    </row>
    <row r="912" s="222" customFormat="1" ht="21" customHeight="1" spans="1:2">
      <c r="A912" s="238" t="s">
        <v>817</v>
      </c>
      <c r="B912" s="239"/>
    </row>
    <row r="913" s="222" customFormat="1" ht="21" customHeight="1" spans="1:2">
      <c r="A913" s="238" t="s">
        <v>818</v>
      </c>
      <c r="B913" s="239"/>
    </row>
    <row r="914" s="222" customFormat="1" ht="21" customHeight="1" spans="1:2">
      <c r="A914" s="238" t="s">
        <v>819</v>
      </c>
      <c r="B914" s="239"/>
    </row>
    <row r="915" s="222" customFormat="1" ht="21" customHeight="1" spans="1:2">
      <c r="A915" s="238" t="s">
        <v>820</v>
      </c>
      <c r="B915" s="239"/>
    </row>
    <row r="916" s="222" customFormat="1" ht="21" customHeight="1" spans="1:2">
      <c r="A916" s="238" t="s">
        <v>821</v>
      </c>
      <c r="B916" s="239"/>
    </row>
    <row r="917" s="222" customFormat="1" ht="21" customHeight="1" spans="1:2">
      <c r="A917" s="238" t="s">
        <v>822</v>
      </c>
      <c r="B917" s="239"/>
    </row>
    <row r="918" s="222" customFormat="1" ht="21" customHeight="1" spans="1:2">
      <c r="A918" s="238" t="s">
        <v>823</v>
      </c>
      <c r="B918" s="239"/>
    </row>
    <row r="919" s="222" customFormat="1" ht="21" customHeight="1" spans="1:2">
      <c r="A919" s="238" t="s">
        <v>824</v>
      </c>
      <c r="B919" s="239"/>
    </row>
    <row r="920" s="222" customFormat="1" ht="21" customHeight="1" spans="1:2">
      <c r="A920" s="238" t="s">
        <v>825</v>
      </c>
      <c r="B920" s="239"/>
    </row>
    <row r="921" s="222" customFormat="1" ht="21" customHeight="1" spans="1:2">
      <c r="A921" s="238" t="s">
        <v>826</v>
      </c>
      <c r="B921" s="239"/>
    </row>
    <row r="922" s="222" customFormat="1" ht="21" customHeight="1" spans="1:2">
      <c r="A922" s="238" t="s">
        <v>827</v>
      </c>
      <c r="B922" s="239"/>
    </row>
    <row r="923" s="222" customFormat="1" ht="21" customHeight="1" spans="1:2">
      <c r="A923" s="238" t="s">
        <v>801</v>
      </c>
      <c r="B923" s="239"/>
    </row>
    <row r="924" s="222" customFormat="1" ht="21" customHeight="1" spans="1:2">
      <c r="A924" s="238" t="s">
        <v>828</v>
      </c>
      <c r="B924" s="239"/>
    </row>
    <row r="925" s="222" customFormat="1" ht="21" customHeight="1" spans="1:2">
      <c r="A925" s="238" t="s">
        <v>829</v>
      </c>
      <c r="B925" s="239"/>
    </row>
    <row r="926" s="222" customFormat="1" ht="21" customHeight="1" spans="1:2">
      <c r="A926" s="238" t="s">
        <v>830</v>
      </c>
      <c r="B926" s="239"/>
    </row>
    <row r="927" s="222" customFormat="1" ht="21" customHeight="1" spans="1:2">
      <c r="A927" s="238" t="s">
        <v>831</v>
      </c>
      <c r="B927" s="239"/>
    </row>
    <row r="928" s="222" customFormat="1" ht="21" customHeight="1" spans="1:2">
      <c r="A928" s="238" t="s">
        <v>832</v>
      </c>
      <c r="B928" s="239"/>
    </row>
    <row r="929" s="222" customFormat="1" ht="21" customHeight="1" spans="1:2">
      <c r="A929" s="236" t="s">
        <v>833</v>
      </c>
      <c r="B929" s="239">
        <f>SUM(B930:B939)</f>
        <v>0</v>
      </c>
    </row>
    <row r="930" s="222" customFormat="1" ht="21" customHeight="1" spans="1:2">
      <c r="A930" s="238" t="s">
        <v>134</v>
      </c>
      <c r="B930" s="239"/>
    </row>
    <row r="931" s="222" customFormat="1" ht="21" customHeight="1" spans="1:2">
      <c r="A931" s="238" t="s">
        <v>135</v>
      </c>
      <c r="B931" s="239"/>
    </row>
    <row r="932" s="222" customFormat="1" ht="21" customHeight="1" spans="1:2">
      <c r="A932" s="238" t="s">
        <v>136</v>
      </c>
      <c r="B932" s="239"/>
    </row>
    <row r="933" s="222" customFormat="1" ht="21" customHeight="1" spans="1:2">
      <c r="A933" s="238" t="s">
        <v>834</v>
      </c>
      <c r="B933" s="239"/>
    </row>
    <row r="934" s="222" customFormat="1" ht="21" customHeight="1" spans="1:2">
      <c r="A934" s="238" t="s">
        <v>835</v>
      </c>
      <c r="B934" s="239"/>
    </row>
    <row r="935" s="222" customFormat="1" ht="21" customHeight="1" spans="1:2">
      <c r="A935" s="238" t="s">
        <v>836</v>
      </c>
      <c r="B935" s="239"/>
    </row>
    <row r="936" s="222" customFormat="1" ht="21" customHeight="1" spans="1:2">
      <c r="A936" s="238" t="s">
        <v>837</v>
      </c>
      <c r="B936" s="239"/>
    </row>
    <row r="937" s="222" customFormat="1" ht="21" customHeight="1" spans="1:2">
      <c r="A937" s="238" t="s">
        <v>838</v>
      </c>
      <c r="B937" s="239"/>
    </row>
    <row r="938" s="222" customFormat="1" ht="21" customHeight="1" spans="1:2">
      <c r="A938" s="238" t="s">
        <v>839</v>
      </c>
      <c r="B938" s="239"/>
    </row>
    <row r="939" s="222" customFormat="1" ht="21" customHeight="1" spans="1:2">
      <c r="A939" s="238" t="s">
        <v>840</v>
      </c>
      <c r="B939" s="239"/>
    </row>
    <row r="940" s="222" customFormat="1" ht="21" customHeight="1" spans="1:2">
      <c r="A940" s="236" t="s">
        <v>841</v>
      </c>
      <c r="B940" s="235">
        <v>0</v>
      </c>
    </row>
    <row r="941" s="222" customFormat="1" ht="21" customHeight="1" spans="1:2">
      <c r="A941" s="238" t="s">
        <v>842</v>
      </c>
      <c r="B941" s="239"/>
    </row>
    <row r="942" s="222" customFormat="1" ht="21" customHeight="1" spans="1:2">
      <c r="A942" s="238" t="s">
        <v>843</v>
      </c>
      <c r="B942" s="239"/>
    </row>
    <row r="943" s="222" customFormat="1" ht="21" customHeight="1" spans="1:2">
      <c r="A943" s="238" t="s">
        <v>844</v>
      </c>
      <c r="B943" s="239"/>
    </row>
    <row r="944" s="222" customFormat="1" ht="21" customHeight="1" spans="1:2">
      <c r="A944" s="238" t="s">
        <v>845</v>
      </c>
      <c r="B944" s="239"/>
    </row>
    <row r="945" s="222" customFormat="1" ht="21" customHeight="1" spans="1:2">
      <c r="A945" s="238" t="s">
        <v>846</v>
      </c>
      <c r="B945" s="239"/>
    </row>
    <row r="946" s="222" customFormat="1" ht="21" customHeight="1" spans="1:2">
      <c r="A946" s="238" t="s">
        <v>847</v>
      </c>
      <c r="B946" s="239"/>
    </row>
    <row r="947" s="222" customFormat="1" ht="21" customHeight="1" spans="1:2">
      <c r="A947" s="236" t="s">
        <v>848</v>
      </c>
      <c r="B947" s="239">
        <f>SUM(B948:B953)</f>
        <v>0</v>
      </c>
    </row>
    <row r="948" s="222" customFormat="1" ht="21" customHeight="1" spans="1:2">
      <c r="A948" s="238" t="s">
        <v>849</v>
      </c>
      <c r="B948" s="239"/>
    </row>
    <row r="949" s="222" customFormat="1" ht="21" customHeight="1" spans="1:2">
      <c r="A949" s="238" t="s">
        <v>850</v>
      </c>
      <c r="B949" s="239"/>
    </row>
    <row r="950" s="222" customFormat="1" ht="21" customHeight="1" spans="1:2">
      <c r="A950" s="238" t="s">
        <v>851</v>
      </c>
      <c r="B950" s="239"/>
    </row>
    <row r="951" s="222" customFormat="1" ht="21" customHeight="1" spans="1:2">
      <c r="A951" s="238" t="s">
        <v>852</v>
      </c>
      <c r="B951" s="239"/>
    </row>
    <row r="952" s="222" customFormat="1" ht="21" customHeight="1" spans="1:2">
      <c r="A952" s="238" t="s">
        <v>853</v>
      </c>
      <c r="B952" s="239"/>
    </row>
    <row r="953" s="222" customFormat="1" ht="21" customHeight="1" spans="1:2">
      <c r="A953" s="238" t="s">
        <v>854</v>
      </c>
      <c r="B953" s="239"/>
    </row>
    <row r="954" s="222" customFormat="1" ht="21" customHeight="1" spans="1:2">
      <c r="A954" s="236" t="s">
        <v>855</v>
      </c>
      <c r="B954" s="239">
        <f>SUM(B955:B956)</f>
        <v>0</v>
      </c>
    </row>
    <row r="955" s="222" customFormat="1" ht="21" customHeight="1" spans="1:2">
      <c r="A955" s="238" t="s">
        <v>856</v>
      </c>
      <c r="B955" s="239"/>
    </row>
    <row r="956" s="222" customFormat="1" ht="21" customHeight="1" spans="1:2">
      <c r="A956" s="238" t="s">
        <v>857</v>
      </c>
      <c r="B956" s="239"/>
    </row>
    <row r="957" s="222" customFormat="1" ht="21" customHeight="1" spans="1:2">
      <c r="A957" s="236" t="s">
        <v>858</v>
      </c>
      <c r="B957" s="239">
        <f>SUM(B958:B959)</f>
        <v>0</v>
      </c>
    </row>
    <row r="958" s="222" customFormat="1" ht="21" customHeight="1" spans="1:2">
      <c r="A958" s="238" t="s">
        <v>859</v>
      </c>
      <c r="B958" s="239"/>
    </row>
    <row r="959" s="222" customFormat="1" ht="21" customHeight="1" spans="1:2">
      <c r="A959" s="238" t="s">
        <v>860</v>
      </c>
      <c r="B959" s="239"/>
    </row>
    <row r="960" s="222" customFormat="1" ht="21" customHeight="1" spans="1:2">
      <c r="A960" s="236" t="s">
        <v>861</v>
      </c>
      <c r="B960" s="239">
        <f>B961+B984+B994+B1004+B1009+B1016+B1021</f>
        <v>0</v>
      </c>
    </row>
    <row r="961" s="222" customFormat="1" ht="21" customHeight="1" spans="1:2">
      <c r="A961" s="236" t="s">
        <v>862</v>
      </c>
      <c r="B961" s="239">
        <f>SUM(B962:B983)</f>
        <v>0</v>
      </c>
    </row>
    <row r="962" s="222" customFormat="1" ht="21" customHeight="1" spans="1:2">
      <c r="A962" s="238" t="s">
        <v>134</v>
      </c>
      <c r="B962" s="239"/>
    </row>
    <row r="963" s="222" customFormat="1" ht="21" customHeight="1" spans="1:2">
      <c r="A963" s="238" t="s">
        <v>135</v>
      </c>
      <c r="B963" s="239"/>
    </row>
    <row r="964" s="222" customFormat="1" ht="21" customHeight="1" spans="1:2">
      <c r="A964" s="238" t="s">
        <v>136</v>
      </c>
      <c r="B964" s="239"/>
    </row>
    <row r="965" s="222" customFormat="1" ht="21" customHeight="1" spans="1:2">
      <c r="A965" s="238" t="s">
        <v>863</v>
      </c>
      <c r="B965" s="239"/>
    </row>
    <row r="966" s="222" customFormat="1" ht="21" customHeight="1" spans="1:2">
      <c r="A966" s="238" t="s">
        <v>864</v>
      </c>
      <c r="B966" s="239"/>
    </row>
    <row r="967" s="222" customFormat="1" ht="21" customHeight="1" spans="1:2">
      <c r="A967" s="238" t="s">
        <v>865</v>
      </c>
      <c r="B967" s="239"/>
    </row>
    <row r="968" s="222" customFormat="1" ht="21" customHeight="1" spans="1:2">
      <c r="A968" s="238" t="s">
        <v>866</v>
      </c>
      <c r="B968" s="239"/>
    </row>
    <row r="969" s="222" customFormat="1" ht="21" customHeight="1" spans="1:2">
      <c r="A969" s="238" t="s">
        <v>867</v>
      </c>
      <c r="B969" s="239"/>
    </row>
    <row r="970" s="222" customFormat="1" ht="21" customHeight="1" spans="1:2">
      <c r="A970" s="238" t="s">
        <v>868</v>
      </c>
      <c r="B970" s="239"/>
    </row>
    <row r="971" s="222" customFormat="1" ht="21" customHeight="1" spans="1:2">
      <c r="A971" s="238" t="s">
        <v>869</v>
      </c>
      <c r="B971" s="239"/>
    </row>
    <row r="972" s="222" customFormat="1" ht="21" customHeight="1" spans="1:2">
      <c r="A972" s="238" t="s">
        <v>870</v>
      </c>
      <c r="B972" s="239"/>
    </row>
    <row r="973" s="222" customFormat="1" ht="21" customHeight="1" spans="1:2">
      <c r="A973" s="238" t="s">
        <v>871</v>
      </c>
      <c r="B973" s="239"/>
    </row>
    <row r="974" s="222" customFormat="1" ht="21" customHeight="1" spans="1:2">
      <c r="A974" s="238" t="s">
        <v>872</v>
      </c>
      <c r="B974" s="239"/>
    </row>
    <row r="975" s="222" customFormat="1" ht="21" customHeight="1" spans="1:2">
      <c r="A975" s="238" t="s">
        <v>873</v>
      </c>
      <c r="B975" s="239"/>
    </row>
    <row r="976" s="222" customFormat="1" ht="21" customHeight="1" spans="1:2">
      <c r="A976" s="238" t="s">
        <v>874</v>
      </c>
      <c r="B976" s="239"/>
    </row>
    <row r="977" s="222" customFormat="1" ht="21" customHeight="1" spans="1:2">
      <c r="A977" s="238" t="s">
        <v>875</v>
      </c>
      <c r="B977" s="239"/>
    </row>
    <row r="978" s="222" customFormat="1" ht="21" customHeight="1" spans="1:2">
      <c r="A978" s="238" t="s">
        <v>876</v>
      </c>
      <c r="B978" s="239"/>
    </row>
    <row r="979" s="222" customFormat="1" ht="21" customHeight="1" spans="1:2">
      <c r="A979" s="238" t="s">
        <v>877</v>
      </c>
      <c r="B979" s="239"/>
    </row>
    <row r="980" s="222" customFormat="1" ht="21" customHeight="1" spans="1:2">
      <c r="A980" s="238" t="s">
        <v>878</v>
      </c>
      <c r="B980" s="239"/>
    </row>
    <row r="981" s="222" customFormat="1" ht="21" customHeight="1" spans="1:2">
      <c r="A981" s="238" t="s">
        <v>879</v>
      </c>
      <c r="B981" s="239"/>
    </row>
    <row r="982" s="222" customFormat="1" ht="21" customHeight="1" spans="1:2">
      <c r="A982" s="238" t="s">
        <v>880</v>
      </c>
      <c r="B982" s="239"/>
    </row>
    <row r="983" s="222" customFormat="1" ht="21" customHeight="1" spans="1:2">
      <c r="A983" s="238" t="s">
        <v>881</v>
      </c>
      <c r="B983" s="239"/>
    </row>
    <row r="984" s="222" customFormat="1" ht="21" customHeight="1" spans="1:2">
      <c r="A984" s="236" t="s">
        <v>882</v>
      </c>
      <c r="B984" s="239">
        <f>SUM(B985:B993)</f>
        <v>0</v>
      </c>
    </row>
    <row r="985" s="222" customFormat="1" ht="21" customHeight="1" spans="1:2">
      <c r="A985" s="238" t="s">
        <v>134</v>
      </c>
      <c r="B985" s="239"/>
    </row>
    <row r="986" s="222" customFormat="1" ht="21" customHeight="1" spans="1:2">
      <c r="A986" s="238" t="s">
        <v>135</v>
      </c>
      <c r="B986" s="239"/>
    </row>
    <row r="987" s="222" customFormat="1" ht="21" customHeight="1" spans="1:2">
      <c r="A987" s="238" t="s">
        <v>136</v>
      </c>
      <c r="B987" s="239"/>
    </row>
    <row r="988" s="222" customFormat="1" ht="21" customHeight="1" spans="1:2">
      <c r="A988" s="238" t="s">
        <v>883</v>
      </c>
      <c r="B988" s="239"/>
    </row>
    <row r="989" s="222" customFormat="1" ht="21" customHeight="1" spans="1:2">
      <c r="A989" s="238" t="s">
        <v>884</v>
      </c>
      <c r="B989" s="239"/>
    </row>
    <row r="990" s="222" customFormat="1" ht="21" customHeight="1" spans="1:2">
      <c r="A990" s="238" t="s">
        <v>885</v>
      </c>
      <c r="B990" s="239"/>
    </row>
    <row r="991" s="222" customFormat="1" ht="21" customHeight="1" spans="1:2">
      <c r="A991" s="238" t="s">
        <v>886</v>
      </c>
      <c r="B991" s="239"/>
    </row>
    <row r="992" s="222" customFormat="1" ht="21" customHeight="1" spans="1:2">
      <c r="A992" s="238" t="s">
        <v>887</v>
      </c>
      <c r="B992" s="239"/>
    </row>
    <row r="993" s="222" customFormat="1" ht="21" customHeight="1" spans="1:2">
      <c r="A993" s="238" t="s">
        <v>888</v>
      </c>
      <c r="B993" s="239"/>
    </row>
    <row r="994" s="222" customFormat="1" ht="21" customHeight="1" spans="1:2">
      <c r="A994" s="236" t="s">
        <v>889</v>
      </c>
      <c r="B994" s="239">
        <f>SUM(B995:B1003)</f>
        <v>0</v>
      </c>
    </row>
    <row r="995" s="222" customFormat="1" ht="21" customHeight="1" spans="1:2">
      <c r="A995" s="238" t="s">
        <v>134</v>
      </c>
      <c r="B995" s="239"/>
    </row>
    <row r="996" s="222" customFormat="1" ht="21" customHeight="1" spans="1:2">
      <c r="A996" s="238" t="s">
        <v>135</v>
      </c>
      <c r="B996" s="239"/>
    </row>
    <row r="997" s="222" customFormat="1" ht="21" customHeight="1" spans="1:2">
      <c r="A997" s="238" t="s">
        <v>136</v>
      </c>
      <c r="B997" s="239"/>
    </row>
    <row r="998" s="222" customFormat="1" ht="21" customHeight="1" spans="1:2">
      <c r="A998" s="238" t="s">
        <v>890</v>
      </c>
      <c r="B998" s="239"/>
    </row>
    <row r="999" s="222" customFormat="1" ht="21" customHeight="1" spans="1:2">
      <c r="A999" s="238" t="s">
        <v>891</v>
      </c>
      <c r="B999" s="239"/>
    </row>
    <row r="1000" s="222" customFormat="1" ht="21" customHeight="1" spans="1:2">
      <c r="A1000" s="238" t="s">
        <v>892</v>
      </c>
      <c r="B1000" s="239"/>
    </row>
    <row r="1001" s="222" customFormat="1" ht="21" customHeight="1" spans="1:2">
      <c r="A1001" s="238" t="s">
        <v>893</v>
      </c>
      <c r="B1001" s="239"/>
    </row>
    <row r="1002" s="222" customFormat="1" ht="21" customHeight="1" spans="1:2">
      <c r="A1002" s="238" t="s">
        <v>894</v>
      </c>
      <c r="B1002" s="239"/>
    </row>
    <row r="1003" s="222" customFormat="1" ht="21" customHeight="1" spans="1:2">
      <c r="A1003" s="238" t="s">
        <v>895</v>
      </c>
      <c r="B1003" s="239"/>
    </row>
    <row r="1004" s="222" customFormat="1" ht="21" customHeight="1" spans="1:2">
      <c r="A1004" s="236" t="s">
        <v>896</v>
      </c>
      <c r="B1004" s="239">
        <f>SUM(B1005:B1008)</f>
        <v>0</v>
      </c>
    </row>
    <row r="1005" s="222" customFormat="1" ht="21" customHeight="1" spans="1:2">
      <c r="A1005" s="238" t="s">
        <v>897</v>
      </c>
      <c r="B1005" s="239"/>
    </row>
    <row r="1006" s="222" customFormat="1" ht="21" customHeight="1" spans="1:2">
      <c r="A1006" s="238" t="s">
        <v>898</v>
      </c>
      <c r="B1006" s="239"/>
    </row>
    <row r="1007" s="222" customFormat="1" ht="21" customHeight="1" spans="1:2">
      <c r="A1007" s="238" t="s">
        <v>899</v>
      </c>
      <c r="B1007" s="239"/>
    </row>
    <row r="1008" s="222" customFormat="1" ht="21" customHeight="1" spans="1:2">
      <c r="A1008" s="238" t="s">
        <v>900</v>
      </c>
      <c r="B1008" s="239"/>
    </row>
    <row r="1009" s="222" customFormat="1" ht="21" customHeight="1" spans="1:2">
      <c r="A1009" s="236" t="s">
        <v>901</v>
      </c>
      <c r="B1009" s="239">
        <f>SUM(B1010:B1015)</f>
        <v>0</v>
      </c>
    </row>
    <row r="1010" s="222" customFormat="1" ht="21" customHeight="1" spans="1:2">
      <c r="A1010" s="238" t="s">
        <v>134</v>
      </c>
      <c r="B1010" s="239"/>
    </row>
    <row r="1011" s="222" customFormat="1" ht="21" customHeight="1" spans="1:2">
      <c r="A1011" s="238" t="s">
        <v>135</v>
      </c>
      <c r="B1011" s="239"/>
    </row>
    <row r="1012" s="222" customFormat="1" ht="21" customHeight="1" spans="1:2">
      <c r="A1012" s="238" t="s">
        <v>136</v>
      </c>
      <c r="B1012" s="239"/>
    </row>
    <row r="1013" s="222" customFormat="1" ht="21" customHeight="1" spans="1:2">
      <c r="A1013" s="238" t="s">
        <v>887</v>
      </c>
      <c r="B1013" s="239"/>
    </row>
    <row r="1014" s="222" customFormat="1" ht="21" customHeight="1" spans="1:2">
      <c r="A1014" s="238" t="s">
        <v>902</v>
      </c>
      <c r="B1014" s="239"/>
    </row>
    <row r="1015" s="222" customFormat="1" ht="21" customHeight="1" spans="1:2">
      <c r="A1015" s="238" t="s">
        <v>903</v>
      </c>
      <c r="B1015" s="239"/>
    </row>
    <row r="1016" s="222" customFormat="1" ht="21" customHeight="1" spans="1:2">
      <c r="A1016" s="236" t="s">
        <v>904</v>
      </c>
      <c r="B1016" s="239">
        <f>SUM(B1017:B1020)</f>
        <v>0</v>
      </c>
    </row>
    <row r="1017" s="222" customFormat="1" ht="21" customHeight="1" spans="1:2">
      <c r="A1017" s="238" t="s">
        <v>905</v>
      </c>
      <c r="B1017" s="239"/>
    </row>
    <row r="1018" s="222" customFormat="1" ht="21" customHeight="1" spans="1:2">
      <c r="A1018" s="238" t="s">
        <v>906</v>
      </c>
      <c r="B1018" s="239"/>
    </row>
    <row r="1019" s="222" customFormat="1" ht="21" customHeight="1" spans="1:2">
      <c r="A1019" s="238" t="s">
        <v>907</v>
      </c>
      <c r="B1019" s="239"/>
    </row>
    <row r="1020" s="222" customFormat="1" ht="21" customHeight="1" spans="1:2">
      <c r="A1020" s="238" t="s">
        <v>908</v>
      </c>
      <c r="B1020" s="239"/>
    </row>
    <row r="1021" s="222" customFormat="1" ht="21" customHeight="1" spans="1:2">
      <c r="A1021" s="236" t="s">
        <v>909</v>
      </c>
      <c r="B1021" s="239">
        <f>SUM(B1022:B1023)</f>
        <v>0</v>
      </c>
    </row>
    <row r="1022" s="222" customFormat="1" ht="21" customHeight="1" spans="1:2">
      <c r="A1022" s="238" t="s">
        <v>910</v>
      </c>
      <c r="B1022" s="239"/>
    </row>
    <row r="1023" s="222" customFormat="1" ht="21" customHeight="1" spans="1:2">
      <c r="A1023" s="238" t="s">
        <v>911</v>
      </c>
      <c r="B1023" s="239"/>
    </row>
    <row r="1024" s="222" customFormat="1" ht="21" customHeight="1" spans="1:2">
      <c r="A1024" s="236" t="s">
        <v>912</v>
      </c>
      <c r="B1024" s="235">
        <v>83</v>
      </c>
    </row>
    <row r="1025" s="222" customFormat="1" ht="21" customHeight="1" spans="1:2">
      <c r="A1025" s="236" t="s">
        <v>913</v>
      </c>
      <c r="B1025" s="239"/>
    </row>
    <row r="1026" s="222" customFormat="1" ht="21" customHeight="1" spans="1:2">
      <c r="A1026" s="238" t="s">
        <v>134</v>
      </c>
      <c r="B1026" s="239"/>
    </row>
    <row r="1027" s="222" customFormat="1" ht="21" customHeight="1" spans="1:2">
      <c r="A1027" s="238" t="s">
        <v>135</v>
      </c>
      <c r="B1027" s="239"/>
    </row>
    <row r="1028" s="222" customFormat="1" ht="21" customHeight="1" spans="1:2">
      <c r="A1028" s="238" t="s">
        <v>136</v>
      </c>
      <c r="B1028" s="239"/>
    </row>
    <row r="1029" s="222" customFormat="1" ht="21" customHeight="1" spans="1:2">
      <c r="A1029" s="238" t="s">
        <v>914</v>
      </c>
      <c r="B1029" s="239"/>
    </row>
    <row r="1030" s="222" customFormat="1" ht="21" customHeight="1" spans="1:2">
      <c r="A1030" s="238" t="s">
        <v>915</v>
      </c>
      <c r="B1030" s="239"/>
    </row>
    <row r="1031" s="222" customFormat="1" ht="21" customHeight="1" spans="1:2">
      <c r="A1031" s="238" t="s">
        <v>916</v>
      </c>
      <c r="B1031" s="239"/>
    </row>
    <row r="1032" s="222" customFormat="1" ht="21" customHeight="1" spans="1:2">
      <c r="A1032" s="238" t="s">
        <v>917</v>
      </c>
      <c r="B1032" s="239"/>
    </row>
    <row r="1033" s="222" customFormat="1" ht="21" customHeight="1" spans="1:2">
      <c r="A1033" s="238" t="s">
        <v>918</v>
      </c>
      <c r="B1033" s="239"/>
    </row>
    <row r="1034" s="222" customFormat="1" ht="21" customHeight="1" spans="1:2">
      <c r="A1034" s="238" t="s">
        <v>919</v>
      </c>
      <c r="B1034" s="239"/>
    </row>
    <row r="1035" s="222" customFormat="1" ht="21" customHeight="1" spans="1:2">
      <c r="A1035" s="236" t="s">
        <v>920</v>
      </c>
      <c r="B1035" s="239">
        <f>SUM(B1036:B1050)</f>
        <v>0</v>
      </c>
    </row>
    <row r="1036" s="222" customFormat="1" ht="21" customHeight="1" spans="1:2">
      <c r="A1036" s="238" t="s">
        <v>134</v>
      </c>
      <c r="B1036" s="239"/>
    </row>
    <row r="1037" s="222" customFormat="1" ht="21" customHeight="1" spans="1:2">
      <c r="A1037" s="238" t="s">
        <v>135</v>
      </c>
      <c r="B1037" s="239"/>
    </row>
    <row r="1038" s="222" customFormat="1" ht="21" customHeight="1" spans="1:2">
      <c r="A1038" s="238" t="s">
        <v>136</v>
      </c>
      <c r="B1038" s="239"/>
    </row>
    <row r="1039" s="222" customFormat="1" ht="21" customHeight="1" spans="1:2">
      <c r="A1039" s="238" t="s">
        <v>921</v>
      </c>
      <c r="B1039" s="239"/>
    </row>
    <row r="1040" s="222" customFormat="1" ht="21" customHeight="1" spans="1:2">
      <c r="A1040" s="238" t="s">
        <v>922</v>
      </c>
      <c r="B1040" s="239"/>
    </row>
    <row r="1041" s="222" customFormat="1" ht="21" customHeight="1" spans="1:2">
      <c r="A1041" s="238" t="s">
        <v>923</v>
      </c>
      <c r="B1041" s="239"/>
    </row>
    <row r="1042" s="222" customFormat="1" ht="21" customHeight="1" spans="1:2">
      <c r="A1042" s="238" t="s">
        <v>924</v>
      </c>
      <c r="B1042" s="239"/>
    </row>
    <row r="1043" s="222" customFormat="1" ht="21" customHeight="1" spans="1:2">
      <c r="A1043" s="238" t="s">
        <v>925</v>
      </c>
      <c r="B1043" s="239"/>
    </row>
    <row r="1044" s="222" customFormat="1" ht="21" customHeight="1" spans="1:2">
      <c r="A1044" s="238" t="s">
        <v>926</v>
      </c>
      <c r="B1044" s="239"/>
    </row>
    <row r="1045" s="222" customFormat="1" ht="21" customHeight="1" spans="1:2">
      <c r="A1045" s="238" t="s">
        <v>927</v>
      </c>
      <c r="B1045" s="239"/>
    </row>
    <row r="1046" s="222" customFormat="1" ht="21" customHeight="1" spans="1:2">
      <c r="A1046" s="238" t="s">
        <v>928</v>
      </c>
      <c r="B1046" s="239"/>
    </row>
    <row r="1047" s="222" customFormat="1" ht="21" customHeight="1" spans="1:2">
      <c r="A1047" s="238" t="s">
        <v>929</v>
      </c>
      <c r="B1047" s="239"/>
    </row>
    <row r="1048" s="222" customFormat="1" ht="21" customHeight="1" spans="1:2">
      <c r="A1048" s="238" t="s">
        <v>930</v>
      </c>
      <c r="B1048" s="239"/>
    </row>
    <row r="1049" s="222" customFormat="1" ht="21" customHeight="1" spans="1:2">
      <c r="A1049" s="238" t="s">
        <v>931</v>
      </c>
      <c r="B1049" s="239"/>
    </row>
    <row r="1050" s="222" customFormat="1" ht="21" customHeight="1" spans="1:2">
      <c r="A1050" s="238" t="s">
        <v>932</v>
      </c>
      <c r="B1050" s="239"/>
    </row>
    <row r="1051" s="222" customFormat="1" ht="21" customHeight="1" spans="1:2">
      <c r="A1051" s="236" t="s">
        <v>933</v>
      </c>
      <c r="B1051" s="239">
        <f>SUM(B1052:B1055)</f>
        <v>0</v>
      </c>
    </row>
    <row r="1052" s="222" customFormat="1" ht="21" customHeight="1" spans="1:2">
      <c r="A1052" s="238" t="s">
        <v>134</v>
      </c>
      <c r="B1052" s="239"/>
    </row>
    <row r="1053" s="222" customFormat="1" ht="21" customHeight="1" spans="1:2">
      <c r="A1053" s="238" t="s">
        <v>135</v>
      </c>
      <c r="B1053" s="239"/>
    </row>
    <row r="1054" s="222" customFormat="1" ht="21" customHeight="1" spans="1:2">
      <c r="A1054" s="238" t="s">
        <v>136</v>
      </c>
      <c r="B1054" s="239"/>
    </row>
    <row r="1055" s="222" customFormat="1" ht="21" customHeight="1" spans="1:2">
      <c r="A1055" s="238" t="s">
        <v>934</v>
      </c>
      <c r="B1055" s="239"/>
    </row>
    <row r="1056" s="222" customFormat="1" ht="21" customHeight="1" spans="1:2">
      <c r="A1056" s="236" t="s">
        <v>935</v>
      </c>
      <c r="B1056" s="239">
        <f>SUM(B1057:B1066)</f>
        <v>0</v>
      </c>
    </row>
    <row r="1057" s="222" customFormat="1" ht="21" customHeight="1" spans="1:2">
      <c r="A1057" s="238" t="s">
        <v>134</v>
      </c>
      <c r="B1057" s="239"/>
    </row>
    <row r="1058" s="222" customFormat="1" ht="21" customHeight="1" spans="1:2">
      <c r="A1058" s="238" t="s">
        <v>135</v>
      </c>
      <c r="B1058" s="239"/>
    </row>
    <row r="1059" s="222" customFormat="1" ht="21" customHeight="1" spans="1:2">
      <c r="A1059" s="238" t="s">
        <v>136</v>
      </c>
      <c r="B1059" s="239"/>
    </row>
    <row r="1060" s="222" customFormat="1" ht="21" customHeight="1" spans="1:2">
      <c r="A1060" s="238" t="s">
        <v>936</v>
      </c>
      <c r="B1060" s="239"/>
    </row>
    <row r="1061" s="222" customFormat="1" ht="21" customHeight="1" spans="1:2">
      <c r="A1061" s="238" t="s">
        <v>937</v>
      </c>
      <c r="B1061" s="239"/>
    </row>
    <row r="1062" s="222" customFormat="1" ht="21" customHeight="1" spans="1:2">
      <c r="A1062" s="238" t="s">
        <v>938</v>
      </c>
      <c r="B1062" s="239"/>
    </row>
    <row r="1063" s="222" customFormat="1" ht="21" customHeight="1" spans="1:2">
      <c r="A1063" s="238" t="s">
        <v>939</v>
      </c>
      <c r="B1063" s="239"/>
    </row>
    <row r="1064" s="222" customFormat="1" ht="21" customHeight="1" spans="1:2">
      <c r="A1064" s="238" t="s">
        <v>940</v>
      </c>
      <c r="B1064" s="239"/>
    </row>
    <row r="1065" s="222" customFormat="1" ht="21" customHeight="1" spans="1:2">
      <c r="A1065" s="238" t="s">
        <v>143</v>
      </c>
      <c r="B1065" s="239"/>
    </row>
    <row r="1066" s="222" customFormat="1" ht="21" customHeight="1" spans="1:2">
      <c r="A1066" s="238" t="s">
        <v>941</v>
      </c>
      <c r="B1066" s="239"/>
    </row>
    <row r="1067" s="222" customFormat="1" ht="21" customHeight="1" spans="1:2">
      <c r="A1067" s="236" t="s">
        <v>942</v>
      </c>
      <c r="B1067" s="241">
        <f>SUM(B1068:B1073)</f>
        <v>0</v>
      </c>
    </row>
    <row r="1068" s="222" customFormat="1" ht="21" customHeight="1" spans="1:2">
      <c r="A1068" s="238" t="s">
        <v>134</v>
      </c>
      <c r="B1068" s="239"/>
    </row>
    <row r="1069" s="222" customFormat="1" ht="21" customHeight="1" spans="1:2">
      <c r="A1069" s="238" t="s">
        <v>135</v>
      </c>
      <c r="B1069" s="239"/>
    </row>
    <row r="1070" s="222" customFormat="1" ht="21" customHeight="1" spans="1:2">
      <c r="A1070" s="238" t="s">
        <v>136</v>
      </c>
      <c r="B1070" s="239"/>
    </row>
    <row r="1071" s="222" customFormat="1" ht="21" customHeight="1" spans="1:2">
      <c r="A1071" s="238" t="s">
        <v>943</v>
      </c>
      <c r="B1071" s="239"/>
    </row>
    <row r="1072" s="222" customFormat="1" ht="21" customHeight="1" spans="1:2">
      <c r="A1072" s="238" t="s">
        <v>944</v>
      </c>
      <c r="B1072" s="239"/>
    </row>
    <row r="1073" s="222" customFormat="1" ht="21" customHeight="1" spans="1:2">
      <c r="A1073" s="238" t="s">
        <v>945</v>
      </c>
      <c r="B1073" s="239"/>
    </row>
    <row r="1074" s="222" customFormat="1" ht="21" customHeight="1" spans="1:2">
      <c r="A1074" s="236" t="s">
        <v>946</v>
      </c>
      <c r="B1074" s="235">
        <v>83</v>
      </c>
    </row>
    <row r="1075" s="222" customFormat="1" ht="21" customHeight="1" spans="1:2">
      <c r="A1075" s="238" t="s">
        <v>134</v>
      </c>
      <c r="B1075" s="239"/>
    </row>
    <row r="1076" s="222" customFormat="1" ht="21" customHeight="1" spans="1:2">
      <c r="A1076" s="238" t="s">
        <v>135</v>
      </c>
      <c r="B1076" s="239"/>
    </row>
    <row r="1077" s="222" customFormat="1" ht="21" customHeight="1" spans="1:2">
      <c r="A1077" s="238" t="s">
        <v>136</v>
      </c>
      <c r="B1077" s="239"/>
    </row>
    <row r="1078" s="222" customFormat="1" ht="21" customHeight="1" spans="1:2">
      <c r="A1078" s="238" t="s">
        <v>947</v>
      </c>
      <c r="B1078" s="239"/>
    </row>
    <row r="1079" s="222" customFormat="1" ht="21" customHeight="1" spans="1:2">
      <c r="A1079" s="238" t="s">
        <v>948</v>
      </c>
      <c r="B1079" s="239"/>
    </row>
    <row r="1080" s="222" customFormat="1" ht="21" customHeight="1" spans="1:2">
      <c r="A1080" s="238" t="s">
        <v>949</v>
      </c>
      <c r="B1080" s="239"/>
    </row>
    <row r="1081" s="222" customFormat="1" ht="21" customHeight="1" spans="1:2">
      <c r="A1081" s="238" t="s">
        <v>950</v>
      </c>
      <c r="B1081" s="235">
        <v>83</v>
      </c>
    </row>
    <row r="1082" s="222" customFormat="1" ht="21" customHeight="1" spans="1:2">
      <c r="A1082" s="236" t="s">
        <v>951</v>
      </c>
      <c r="B1082" s="239">
        <f>SUM(B1083:B1087)</f>
        <v>0</v>
      </c>
    </row>
    <row r="1083" s="222" customFormat="1" ht="21" customHeight="1" spans="1:2">
      <c r="A1083" s="238" t="s">
        <v>952</v>
      </c>
      <c r="B1083" s="239"/>
    </row>
    <row r="1084" s="222" customFormat="1" ht="21" customHeight="1" spans="1:2">
      <c r="A1084" s="238" t="s">
        <v>953</v>
      </c>
      <c r="B1084" s="239"/>
    </row>
    <row r="1085" s="222" customFormat="1" ht="21" customHeight="1" spans="1:2">
      <c r="A1085" s="238" t="s">
        <v>954</v>
      </c>
      <c r="B1085" s="239"/>
    </row>
    <row r="1086" s="222" customFormat="1" ht="21" customHeight="1" spans="1:2">
      <c r="A1086" s="238" t="s">
        <v>955</v>
      </c>
      <c r="B1086" s="239"/>
    </row>
    <row r="1087" s="222" customFormat="1" ht="21" customHeight="1" spans="1:2">
      <c r="A1087" s="238" t="s">
        <v>956</v>
      </c>
      <c r="B1087" s="239"/>
    </row>
    <row r="1088" s="222" customFormat="1" ht="21" customHeight="1" spans="1:2">
      <c r="A1088" s="236" t="s">
        <v>957</v>
      </c>
      <c r="B1088" s="239">
        <f>B1089+B1099+B1105</f>
        <v>0</v>
      </c>
    </row>
    <row r="1089" s="222" customFormat="1" ht="21" customHeight="1" spans="1:2">
      <c r="A1089" s="236" t="s">
        <v>958</v>
      </c>
      <c r="B1089" s="239">
        <f>SUM(B1090:B1098)</f>
        <v>0</v>
      </c>
    </row>
    <row r="1090" s="222" customFormat="1" ht="21" customHeight="1" spans="1:2">
      <c r="A1090" s="238" t="s">
        <v>134</v>
      </c>
      <c r="B1090" s="239"/>
    </row>
    <row r="1091" s="222" customFormat="1" ht="21" customHeight="1" spans="1:2">
      <c r="A1091" s="238" t="s">
        <v>135</v>
      </c>
      <c r="B1091" s="239"/>
    </row>
    <row r="1092" s="222" customFormat="1" ht="21" customHeight="1" spans="1:2">
      <c r="A1092" s="238" t="s">
        <v>136</v>
      </c>
      <c r="B1092" s="239"/>
    </row>
    <row r="1093" s="222" customFormat="1" ht="21" customHeight="1" spans="1:2">
      <c r="A1093" s="238" t="s">
        <v>959</v>
      </c>
      <c r="B1093" s="239"/>
    </row>
    <row r="1094" s="222" customFormat="1" ht="21" customHeight="1" spans="1:2">
      <c r="A1094" s="238" t="s">
        <v>960</v>
      </c>
      <c r="B1094" s="239"/>
    </row>
    <row r="1095" s="222" customFormat="1" ht="21" customHeight="1" spans="1:2">
      <c r="A1095" s="238" t="s">
        <v>961</v>
      </c>
      <c r="B1095" s="239"/>
    </row>
    <row r="1096" s="222" customFormat="1" ht="21" customHeight="1" spans="1:2">
      <c r="A1096" s="238" t="s">
        <v>962</v>
      </c>
      <c r="B1096" s="239"/>
    </row>
    <row r="1097" s="222" customFormat="1" ht="21" customHeight="1" spans="1:2">
      <c r="A1097" s="238" t="s">
        <v>143</v>
      </c>
      <c r="B1097" s="239"/>
    </row>
    <row r="1098" s="222" customFormat="1" ht="21" customHeight="1" spans="1:2">
      <c r="A1098" s="238" t="s">
        <v>963</v>
      </c>
      <c r="B1098" s="239"/>
    </row>
    <row r="1099" s="222" customFormat="1" ht="21" customHeight="1" spans="1:2">
      <c r="A1099" s="236" t="s">
        <v>964</v>
      </c>
      <c r="B1099" s="239">
        <f>SUM(B1100:B1104)</f>
        <v>0</v>
      </c>
    </row>
    <row r="1100" s="222" customFormat="1" ht="21" customHeight="1" spans="1:2">
      <c r="A1100" s="238" t="s">
        <v>134</v>
      </c>
      <c r="B1100" s="239"/>
    </row>
    <row r="1101" s="222" customFormat="1" ht="21" customHeight="1" spans="1:2">
      <c r="A1101" s="238" t="s">
        <v>135</v>
      </c>
      <c r="B1101" s="239"/>
    </row>
    <row r="1102" s="222" customFormat="1" ht="21" customHeight="1" spans="1:2">
      <c r="A1102" s="238" t="s">
        <v>136</v>
      </c>
      <c r="B1102" s="239"/>
    </row>
    <row r="1103" s="222" customFormat="1" ht="21" customHeight="1" spans="1:2">
      <c r="A1103" s="238" t="s">
        <v>965</v>
      </c>
      <c r="B1103" s="239"/>
    </row>
    <row r="1104" s="222" customFormat="1" ht="21" customHeight="1" spans="1:2">
      <c r="A1104" s="238" t="s">
        <v>966</v>
      </c>
      <c r="B1104" s="239"/>
    </row>
    <row r="1105" s="222" customFormat="1" ht="21" customHeight="1" spans="1:2">
      <c r="A1105" s="236" t="s">
        <v>967</v>
      </c>
      <c r="B1105" s="239">
        <f>SUM(B1106:B1107)</f>
        <v>0</v>
      </c>
    </row>
    <row r="1106" s="222" customFormat="1" ht="21" customHeight="1" spans="1:2">
      <c r="A1106" s="238" t="s">
        <v>968</v>
      </c>
      <c r="B1106" s="239"/>
    </row>
    <row r="1107" s="222" customFormat="1" ht="21" customHeight="1" spans="1:2">
      <c r="A1107" s="238" t="s">
        <v>969</v>
      </c>
      <c r="B1107" s="239"/>
    </row>
    <row r="1108" s="222" customFormat="1" ht="21" customHeight="1" spans="1:2">
      <c r="A1108" s="236" t="s">
        <v>970</v>
      </c>
      <c r="B1108" s="239">
        <f>B1109+B1116+B1126+B1132+B1135</f>
        <v>0</v>
      </c>
    </row>
    <row r="1109" s="222" customFormat="1" ht="21" customHeight="1" spans="1:2">
      <c r="A1109" s="236" t="s">
        <v>971</v>
      </c>
      <c r="B1109" s="239">
        <f>SUM(B1110:B1115)</f>
        <v>0</v>
      </c>
    </row>
    <row r="1110" s="222" customFormat="1" ht="21" customHeight="1" spans="1:2">
      <c r="A1110" s="238" t="s">
        <v>134</v>
      </c>
      <c r="B1110" s="239"/>
    </row>
    <row r="1111" s="222" customFormat="1" ht="21" customHeight="1" spans="1:2">
      <c r="A1111" s="238" t="s">
        <v>135</v>
      </c>
      <c r="B1111" s="239"/>
    </row>
    <row r="1112" s="222" customFormat="1" ht="21" customHeight="1" spans="1:2">
      <c r="A1112" s="238" t="s">
        <v>136</v>
      </c>
      <c r="B1112" s="239"/>
    </row>
    <row r="1113" s="222" customFormat="1" ht="21" customHeight="1" spans="1:2">
      <c r="A1113" s="238" t="s">
        <v>972</v>
      </c>
      <c r="B1113" s="239"/>
    </row>
    <row r="1114" s="222" customFormat="1" ht="21" customHeight="1" spans="1:2">
      <c r="A1114" s="238" t="s">
        <v>143</v>
      </c>
      <c r="B1114" s="239"/>
    </row>
    <row r="1115" s="222" customFormat="1" ht="21" customHeight="1" spans="1:2">
      <c r="A1115" s="238" t="s">
        <v>973</v>
      </c>
      <c r="B1115" s="239"/>
    </row>
    <row r="1116" s="222" customFormat="1" ht="21" customHeight="1" spans="1:2">
      <c r="A1116" s="236" t="s">
        <v>974</v>
      </c>
      <c r="B1116" s="239">
        <f>SUM(B1117:B1125)</f>
        <v>0</v>
      </c>
    </row>
    <row r="1117" s="222" customFormat="1" ht="21" customHeight="1" spans="1:2">
      <c r="A1117" s="238" t="s">
        <v>975</v>
      </c>
      <c r="B1117" s="239"/>
    </row>
    <row r="1118" s="222" customFormat="1" ht="21" customHeight="1" spans="1:2">
      <c r="A1118" s="238" t="s">
        <v>976</v>
      </c>
      <c r="B1118" s="239"/>
    </row>
    <row r="1119" s="222" customFormat="1" ht="21" customHeight="1" spans="1:2">
      <c r="A1119" s="238" t="s">
        <v>977</v>
      </c>
      <c r="B1119" s="239"/>
    </row>
    <row r="1120" s="222" customFormat="1" ht="21" customHeight="1" spans="1:2">
      <c r="A1120" s="238" t="s">
        <v>978</v>
      </c>
      <c r="B1120" s="239"/>
    </row>
    <row r="1121" s="222" customFormat="1" ht="21" customHeight="1" spans="1:2">
      <c r="A1121" s="238" t="s">
        <v>979</v>
      </c>
      <c r="B1121" s="239"/>
    </row>
    <row r="1122" s="222" customFormat="1" ht="21" customHeight="1" spans="1:2">
      <c r="A1122" s="238" t="s">
        <v>980</v>
      </c>
      <c r="B1122" s="239"/>
    </row>
    <row r="1123" s="222" customFormat="1" ht="21" customHeight="1" spans="1:2">
      <c r="A1123" s="238" t="s">
        <v>981</v>
      </c>
      <c r="B1123" s="239"/>
    </row>
    <row r="1124" s="222" customFormat="1" ht="21" customHeight="1" spans="1:2">
      <c r="A1124" s="238" t="s">
        <v>982</v>
      </c>
      <c r="B1124" s="239"/>
    </row>
    <row r="1125" s="222" customFormat="1" ht="21" customHeight="1" spans="1:2">
      <c r="A1125" s="238" t="s">
        <v>983</v>
      </c>
      <c r="B1125" s="239"/>
    </row>
    <row r="1126" s="222" customFormat="1" ht="21" customHeight="1" spans="1:2">
      <c r="A1126" s="236" t="s">
        <v>984</v>
      </c>
      <c r="B1126" s="239">
        <f>SUM(B1127:B1131)</f>
        <v>0</v>
      </c>
    </row>
    <row r="1127" s="222" customFormat="1" ht="21" customHeight="1" spans="1:2">
      <c r="A1127" s="238" t="s">
        <v>985</v>
      </c>
      <c r="B1127" s="239"/>
    </row>
    <row r="1128" s="222" customFormat="1" ht="21" customHeight="1" spans="1:2">
      <c r="A1128" s="238" t="s">
        <v>986</v>
      </c>
      <c r="B1128" s="239"/>
    </row>
    <row r="1129" s="222" customFormat="1" ht="21" customHeight="1" spans="1:2">
      <c r="A1129" s="238" t="s">
        <v>987</v>
      </c>
      <c r="B1129" s="239"/>
    </row>
    <row r="1130" s="222" customFormat="1" ht="21" customHeight="1" spans="1:2">
      <c r="A1130" s="238" t="s">
        <v>988</v>
      </c>
      <c r="B1130" s="239"/>
    </row>
    <row r="1131" s="222" customFormat="1" ht="21" customHeight="1" spans="1:2">
      <c r="A1131" s="238" t="s">
        <v>989</v>
      </c>
      <c r="B1131" s="239"/>
    </row>
    <row r="1132" s="222" customFormat="1" ht="21" customHeight="1" spans="1:2">
      <c r="A1132" s="236" t="s">
        <v>990</v>
      </c>
      <c r="B1132" s="239">
        <f>SUM(B1133:B1134)</f>
        <v>0</v>
      </c>
    </row>
    <row r="1133" s="222" customFormat="1" ht="21" customHeight="1" spans="1:2">
      <c r="A1133" s="238" t="s">
        <v>991</v>
      </c>
      <c r="B1133" s="239"/>
    </row>
    <row r="1134" s="222" customFormat="1" ht="21" customHeight="1" spans="1:2">
      <c r="A1134" s="238" t="s">
        <v>992</v>
      </c>
      <c r="B1134" s="239"/>
    </row>
    <row r="1135" s="222" customFormat="1" ht="21" customHeight="1" spans="1:2">
      <c r="A1135" s="236" t="s">
        <v>993</v>
      </c>
      <c r="B1135" s="239">
        <f>B1136+B1137</f>
        <v>0</v>
      </c>
    </row>
    <row r="1136" s="222" customFormat="1" ht="21" customHeight="1" spans="1:2">
      <c r="A1136" s="238" t="s">
        <v>994</v>
      </c>
      <c r="B1136" s="239"/>
    </row>
    <row r="1137" s="222" customFormat="1" ht="21" customHeight="1" spans="1:2">
      <c r="A1137" s="238" t="s">
        <v>995</v>
      </c>
      <c r="B1137" s="239"/>
    </row>
    <row r="1138" s="222" customFormat="1" ht="21" customHeight="1" spans="1:2">
      <c r="A1138" s="236" t="s">
        <v>996</v>
      </c>
      <c r="B1138" s="239">
        <f>SUM(B1139:B1147)</f>
        <v>0</v>
      </c>
    </row>
    <row r="1139" s="222" customFormat="1" ht="21" customHeight="1" spans="1:2">
      <c r="A1139" s="236" t="s">
        <v>997</v>
      </c>
      <c r="B1139" s="239"/>
    </row>
    <row r="1140" s="222" customFormat="1" ht="21" customHeight="1" spans="1:2">
      <c r="A1140" s="236" t="s">
        <v>998</v>
      </c>
      <c r="B1140" s="239"/>
    </row>
    <row r="1141" s="222" customFormat="1" ht="21" customHeight="1" spans="1:2">
      <c r="A1141" s="236" t="s">
        <v>999</v>
      </c>
      <c r="B1141" s="239"/>
    </row>
    <row r="1142" s="222" customFormat="1" ht="21" customHeight="1" spans="1:2">
      <c r="A1142" s="236" t="s">
        <v>1000</v>
      </c>
      <c r="B1142" s="239"/>
    </row>
    <row r="1143" s="222" customFormat="1" ht="21" customHeight="1" spans="1:2">
      <c r="A1143" s="236" t="s">
        <v>1001</v>
      </c>
      <c r="B1143" s="239"/>
    </row>
    <row r="1144" s="222" customFormat="1" ht="21" customHeight="1" spans="1:2">
      <c r="A1144" s="236" t="s">
        <v>1002</v>
      </c>
      <c r="B1144" s="239"/>
    </row>
    <row r="1145" s="222" customFormat="1" ht="21" customHeight="1" spans="1:2">
      <c r="A1145" s="236" t="s">
        <v>1003</v>
      </c>
      <c r="B1145" s="239"/>
    </row>
    <row r="1146" s="222" customFormat="1" ht="21" customHeight="1" spans="1:2">
      <c r="A1146" s="236" t="s">
        <v>1004</v>
      </c>
      <c r="B1146" s="239"/>
    </row>
    <row r="1147" s="222" customFormat="1" ht="21" customHeight="1" spans="1:2">
      <c r="A1147" s="236" t="s">
        <v>1005</v>
      </c>
      <c r="B1147" s="239"/>
    </row>
    <row r="1148" s="222" customFormat="1" ht="21" customHeight="1" spans="1:2">
      <c r="A1148" s="236" t="s">
        <v>1006</v>
      </c>
      <c r="B1148" s="239">
        <f>B1149+B1176+B1191</f>
        <v>0</v>
      </c>
    </row>
    <row r="1149" s="222" customFormat="1" ht="21" customHeight="1" spans="1:2">
      <c r="A1149" s="236" t="s">
        <v>1007</v>
      </c>
      <c r="B1149" s="239">
        <f>SUM(B1150:B1175)</f>
        <v>0</v>
      </c>
    </row>
    <row r="1150" s="222" customFormat="1" ht="21" customHeight="1" spans="1:2">
      <c r="A1150" s="238" t="s">
        <v>134</v>
      </c>
      <c r="B1150" s="239"/>
    </row>
    <row r="1151" s="222" customFormat="1" ht="21" customHeight="1" spans="1:2">
      <c r="A1151" s="238" t="s">
        <v>135</v>
      </c>
      <c r="B1151" s="239"/>
    </row>
    <row r="1152" s="222" customFormat="1" ht="21" customHeight="1" spans="1:2">
      <c r="A1152" s="238" t="s">
        <v>136</v>
      </c>
      <c r="B1152" s="239"/>
    </row>
    <row r="1153" s="222" customFormat="1" ht="21" customHeight="1" spans="1:2">
      <c r="A1153" s="238" t="s">
        <v>1008</v>
      </c>
      <c r="B1153" s="239"/>
    </row>
    <row r="1154" s="222" customFormat="1" ht="21" customHeight="1" spans="1:2">
      <c r="A1154" s="238" t="s">
        <v>1009</v>
      </c>
      <c r="B1154" s="239"/>
    </row>
    <row r="1155" s="222" customFormat="1" ht="21" customHeight="1" spans="1:2">
      <c r="A1155" s="238" t="s">
        <v>1010</v>
      </c>
      <c r="B1155" s="239"/>
    </row>
    <row r="1156" s="222" customFormat="1" ht="21" customHeight="1" spans="1:2">
      <c r="A1156" s="238" t="s">
        <v>1011</v>
      </c>
      <c r="B1156" s="239"/>
    </row>
    <row r="1157" s="222" customFormat="1" ht="21" customHeight="1" spans="1:2">
      <c r="A1157" s="238" t="s">
        <v>1012</v>
      </c>
      <c r="B1157" s="239"/>
    </row>
    <row r="1158" s="222" customFormat="1" ht="21" customHeight="1" spans="1:2">
      <c r="A1158" s="238" t="s">
        <v>1013</v>
      </c>
      <c r="B1158" s="239"/>
    </row>
    <row r="1159" s="222" customFormat="1" ht="21" customHeight="1" spans="1:2">
      <c r="A1159" s="238" t="s">
        <v>1014</v>
      </c>
      <c r="B1159" s="239"/>
    </row>
    <row r="1160" s="222" customFormat="1" ht="21" customHeight="1" spans="1:2">
      <c r="A1160" s="238" t="s">
        <v>1015</v>
      </c>
      <c r="B1160" s="239"/>
    </row>
    <row r="1161" s="222" customFormat="1" ht="21" customHeight="1" spans="1:2">
      <c r="A1161" s="238" t="s">
        <v>1016</v>
      </c>
      <c r="B1161" s="239"/>
    </row>
    <row r="1162" s="222" customFormat="1" ht="21" customHeight="1" spans="1:2">
      <c r="A1162" s="238" t="s">
        <v>1017</v>
      </c>
      <c r="B1162" s="239"/>
    </row>
    <row r="1163" s="222" customFormat="1" ht="21" customHeight="1" spans="1:2">
      <c r="A1163" s="238" t="s">
        <v>1018</v>
      </c>
      <c r="B1163" s="239"/>
    </row>
    <row r="1164" s="222" customFormat="1" ht="21" customHeight="1" spans="1:2">
      <c r="A1164" s="238" t="s">
        <v>1019</v>
      </c>
      <c r="B1164" s="239"/>
    </row>
    <row r="1165" s="222" customFormat="1" ht="21" customHeight="1" spans="1:2">
      <c r="A1165" s="238" t="s">
        <v>1020</v>
      </c>
      <c r="B1165" s="239"/>
    </row>
    <row r="1166" s="222" customFormat="1" ht="21" customHeight="1" spans="1:2">
      <c r="A1166" s="238" t="s">
        <v>1021</v>
      </c>
      <c r="B1166" s="239"/>
    </row>
    <row r="1167" s="222" customFormat="1" ht="21" customHeight="1" spans="1:2">
      <c r="A1167" s="238" t="s">
        <v>1022</v>
      </c>
      <c r="B1167" s="239"/>
    </row>
    <row r="1168" s="222" customFormat="1" ht="21" customHeight="1" spans="1:2">
      <c r="A1168" s="238" t="s">
        <v>1023</v>
      </c>
      <c r="B1168" s="239"/>
    </row>
    <row r="1169" s="222" customFormat="1" ht="21" customHeight="1" spans="1:2">
      <c r="A1169" s="238" t="s">
        <v>1024</v>
      </c>
      <c r="B1169" s="239"/>
    </row>
    <row r="1170" s="222" customFormat="1" ht="21" customHeight="1" spans="1:2">
      <c r="A1170" s="238" t="s">
        <v>1025</v>
      </c>
      <c r="B1170" s="239"/>
    </row>
    <row r="1171" s="222" customFormat="1" ht="21" customHeight="1" spans="1:2">
      <c r="A1171" s="238" t="s">
        <v>1026</v>
      </c>
      <c r="B1171" s="239"/>
    </row>
    <row r="1172" s="222" customFormat="1" ht="21" customHeight="1" spans="1:2">
      <c r="A1172" s="238" t="s">
        <v>1027</v>
      </c>
      <c r="B1172" s="239"/>
    </row>
    <row r="1173" s="222" customFormat="1" ht="21" customHeight="1" spans="1:2">
      <c r="A1173" s="238" t="s">
        <v>1028</v>
      </c>
      <c r="B1173" s="239"/>
    </row>
    <row r="1174" s="222" customFormat="1" ht="21" customHeight="1" spans="1:2">
      <c r="A1174" s="238" t="s">
        <v>143</v>
      </c>
      <c r="B1174" s="239"/>
    </row>
    <row r="1175" s="222" customFormat="1" ht="21" customHeight="1" spans="1:2">
      <c r="A1175" s="238" t="s">
        <v>1029</v>
      </c>
      <c r="B1175" s="239"/>
    </row>
    <row r="1176" s="222" customFormat="1" ht="21" customHeight="1" spans="1:2">
      <c r="A1176" s="236" t="s">
        <v>1030</v>
      </c>
      <c r="B1176" s="239">
        <f>SUM(B1177:B1190)</f>
        <v>0</v>
      </c>
    </row>
    <row r="1177" s="222" customFormat="1" ht="21" customHeight="1" spans="1:2">
      <c r="A1177" s="238" t="s">
        <v>134</v>
      </c>
      <c r="B1177" s="239"/>
    </row>
    <row r="1178" s="222" customFormat="1" ht="21" customHeight="1" spans="1:2">
      <c r="A1178" s="238" t="s">
        <v>135</v>
      </c>
      <c r="B1178" s="239"/>
    </row>
    <row r="1179" s="222" customFormat="1" ht="21" customHeight="1" spans="1:2">
      <c r="A1179" s="238" t="s">
        <v>136</v>
      </c>
      <c r="B1179" s="239"/>
    </row>
    <row r="1180" s="222" customFormat="1" ht="21" customHeight="1" spans="1:2">
      <c r="A1180" s="238" t="s">
        <v>1031</v>
      </c>
      <c r="B1180" s="239"/>
    </row>
    <row r="1181" s="222" customFormat="1" ht="21" customHeight="1" spans="1:2">
      <c r="A1181" s="238" t="s">
        <v>1032</v>
      </c>
      <c r="B1181" s="239"/>
    </row>
    <row r="1182" s="222" customFormat="1" ht="21" customHeight="1" spans="1:2">
      <c r="A1182" s="238" t="s">
        <v>1033</v>
      </c>
      <c r="B1182" s="239"/>
    </row>
    <row r="1183" s="222" customFormat="1" ht="21" customHeight="1" spans="1:2">
      <c r="A1183" s="238" t="s">
        <v>1034</v>
      </c>
      <c r="B1183" s="239"/>
    </row>
    <row r="1184" s="222" customFormat="1" ht="21" customHeight="1" spans="1:2">
      <c r="A1184" s="238" t="s">
        <v>1035</v>
      </c>
      <c r="B1184" s="239"/>
    </row>
    <row r="1185" s="222" customFormat="1" ht="21" customHeight="1" spans="1:2">
      <c r="A1185" s="238" t="s">
        <v>1036</v>
      </c>
      <c r="B1185" s="239"/>
    </row>
    <row r="1186" s="222" customFormat="1" ht="21" customHeight="1" spans="1:2">
      <c r="A1186" s="238" t="s">
        <v>1037</v>
      </c>
      <c r="B1186" s="239"/>
    </row>
    <row r="1187" s="222" customFormat="1" ht="21" customHeight="1" spans="1:2">
      <c r="A1187" s="238" t="s">
        <v>1038</v>
      </c>
      <c r="B1187" s="239"/>
    </row>
    <row r="1188" s="222" customFormat="1" ht="21" customHeight="1" spans="1:2">
      <c r="A1188" s="238" t="s">
        <v>1039</v>
      </c>
      <c r="B1188" s="239"/>
    </row>
    <row r="1189" s="222" customFormat="1" ht="21" customHeight="1" spans="1:2">
      <c r="A1189" s="238" t="s">
        <v>1040</v>
      </c>
      <c r="B1189" s="239"/>
    </row>
    <row r="1190" s="222" customFormat="1" ht="21" customHeight="1" spans="1:2">
      <c r="A1190" s="238" t="s">
        <v>1041</v>
      </c>
      <c r="B1190" s="239"/>
    </row>
    <row r="1191" s="222" customFormat="1" ht="21" customHeight="1" spans="1:2">
      <c r="A1191" s="236" t="s">
        <v>1042</v>
      </c>
      <c r="B1191" s="239">
        <f>B1192</f>
        <v>0</v>
      </c>
    </row>
    <row r="1192" s="222" customFormat="1" ht="21" customHeight="1" spans="1:2">
      <c r="A1192" s="238" t="s">
        <v>1043</v>
      </c>
      <c r="B1192" s="239"/>
    </row>
    <row r="1193" s="222" customFormat="1" ht="21" customHeight="1" spans="1:2">
      <c r="A1193" s="236" t="s">
        <v>1044</v>
      </c>
      <c r="B1193" s="235">
        <v>253</v>
      </c>
    </row>
    <row r="1194" s="222" customFormat="1" ht="21" customHeight="1" spans="1:2">
      <c r="A1194" s="236" t="s">
        <v>1045</v>
      </c>
      <c r="B1194" s="239">
        <f>SUM(B1195:B1204)</f>
        <v>0</v>
      </c>
    </row>
    <row r="1195" s="222" customFormat="1" ht="21" customHeight="1" spans="1:2">
      <c r="A1195" s="238" t="s">
        <v>1046</v>
      </c>
      <c r="B1195" s="239"/>
    </row>
    <row r="1196" s="222" customFormat="1" ht="21" customHeight="1" spans="1:2">
      <c r="A1196" s="238" t="s">
        <v>1047</v>
      </c>
      <c r="B1196" s="239"/>
    </row>
    <row r="1197" s="222" customFormat="1" ht="21" customHeight="1" spans="1:2">
      <c r="A1197" s="238" t="s">
        <v>1048</v>
      </c>
      <c r="B1197" s="239"/>
    </row>
    <row r="1198" s="222" customFormat="1" ht="21" customHeight="1" spans="1:2">
      <c r="A1198" s="238" t="s">
        <v>1049</v>
      </c>
      <c r="B1198" s="239"/>
    </row>
    <row r="1199" s="222" customFormat="1" ht="21" customHeight="1" spans="1:2">
      <c r="A1199" s="238" t="s">
        <v>1050</v>
      </c>
      <c r="B1199" s="239"/>
    </row>
    <row r="1200" s="222" customFormat="1" ht="21" customHeight="1" spans="1:2">
      <c r="A1200" s="238" t="s">
        <v>1051</v>
      </c>
      <c r="B1200" s="239"/>
    </row>
    <row r="1201" s="222" customFormat="1" ht="21" customHeight="1" spans="1:2">
      <c r="A1201" s="238" t="s">
        <v>1052</v>
      </c>
      <c r="B1201" s="239"/>
    </row>
    <row r="1202" s="222" customFormat="1" ht="21" customHeight="1" spans="1:2">
      <c r="A1202" s="238" t="s">
        <v>1053</v>
      </c>
      <c r="B1202" s="239"/>
    </row>
    <row r="1203" s="222" customFormat="1" ht="21" customHeight="1" spans="1:2">
      <c r="A1203" s="238" t="s">
        <v>1054</v>
      </c>
      <c r="B1203" s="239"/>
    </row>
    <row r="1204" s="222" customFormat="1" ht="21" customHeight="1" spans="1:2">
      <c r="A1204" s="238" t="s">
        <v>1055</v>
      </c>
      <c r="B1204" s="239"/>
    </row>
    <row r="1205" s="222" customFormat="1" ht="21" customHeight="1" spans="1:2">
      <c r="A1205" s="236" t="s">
        <v>1056</v>
      </c>
      <c r="B1205" s="235">
        <v>253</v>
      </c>
    </row>
    <row r="1206" s="222" customFormat="1" ht="21" customHeight="1" spans="1:2">
      <c r="A1206" s="238" t="s">
        <v>1057</v>
      </c>
      <c r="B1206" s="239"/>
    </row>
    <row r="1207" s="222" customFormat="1" ht="21" customHeight="1" spans="1:2">
      <c r="A1207" s="238" t="s">
        <v>1058</v>
      </c>
      <c r="B1207" s="239"/>
    </row>
    <row r="1208" s="222" customFormat="1" ht="21" customHeight="1" spans="1:2">
      <c r="A1208" s="238" t="s">
        <v>1059</v>
      </c>
      <c r="B1208" s="239"/>
    </row>
    <row r="1209" s="222" customFormat="1" ht="21" customHeight="1" spans="1:2">
      <c r="A1209" s="236" t="s">
        <v>1060</v>
      </c>
      <c r="B1209" s="239">
        <f>SUM(B1210:B1212)</f>
        <v>0</v>
      </c>
    </row>
    <row r="1210" s="222" customFormat="1" ht="21" customHeight="1" spans="1:2">
      <c r="A1210" s="238" t="s">
        <v>1061</v>
      </c>
      <c r="B1210" s="239"/>
    </row>
    <row r="1211" s="222" customFormat="1" ht="21" customHeight="1" spans="1:2">
      <c r="A1211" s="238" t="s">
        <v>1062</v>
      </c>
      <c r="B1211" s="239"/>
    </row>
    <row r="1212" s="222" customFormat="1" ht="21" customHeight="1" spans="1:2">
      <c r="A1212" s="238" t="s">
        <v>1063</v>
      </c>
      <c r="B1212" s="239"/>
    </row>
    <row r="1213" s="222" customFormat="1" ht="21" customHeight="1" spans="1:2">
      <c r="A1213" s="236" t="s">
        <v>1064</v>
      </c>
      <c r="B1213" s="239">
        <f>B1214+B1232+B1238+B1244</f>
        <v>0</v>
      </c>
    </row>
    <row r="1214" s="222" customFormat="1" ht="21" customHeight="1" spans="1:2">
      <c r="A1214" s="236" t="s">
        <v>1065</v>
      </c>
      <c r="B1214" s="239">
        <f>SUM(B1215:B1231)</f>
        <v>0</v>
      </c>
    </row>
    <row r="1215" s="222" customFormat="1" ht="21" customHeight="1" spans="1:2">
      <c r="A1215" s="238" t="s">
        <v>134</v>
      </c>
      <c r="B1215" s="239"/>
    </row>
    <row r="1216" s="222" customFormat="1" ht="21" customHeight="1" spans="1:2">
      <c r="A1216" s="238" t="s">
        <v>135</v>
      </c>
      <c r="B1216" s="239"/>
    </row>
    <row r="1217" s="222" customFormat="1" ht="21" customHeight="1" spans="1:2">
      <c r="A1217" s="238" t="s">
        <v>136</v>
      </c>
      <c r="B1217" s="239"/>
    </row>
    <row r="1218" s="222" customFormat="1" ht="21" customHeight="1" spans="1:2">
      <c r="A1218" s="238" t="s">
        <v>1066</v>
      </c>
      <c r="B1218" s="239"/>
    </row>
    <row r="1219" s="222" customFormat="1" ht="21" customHeight="1" spans="1:2">
      <c r="A1219" s="238" t="s">
        <v>1067</v>
      </c>
      <c r="B1219" s="239"/>
    </row>
    <row r="1220" s="222" customFormat="1" ht="21" customHeight="1" spans="1:2">
      <c r="A1220" s="238" t="s">
        <v>1068</v>
      </c>
      <c r="B1220" s="239"/>
    </row>
    <row r="1221" s="222" customFormat="1" ht="21" customHeight="1" spans="1:2">
      <c r="A1221" s="238" t="s">
        <v>1069</v>
      </c>
      <c r="B1221" s="239"/>
    </row>
    <row r="1222" s="222" customFormat="1" ht="21" customHeight="1" spans="1:2">
      <c r="A1222" s="238" t="s">
        <v>1070</v>
      </c>
      <c r="B1222" s="239"/>
    </row>
    <row r="1223" s="222" customFormat="1" ht="21" customHeight="1" spans="1:2">
      <c r="A1223" s="238" t="s">
        <v>1071</v>
      </c>
      <c r="B1223" s="239"/>
    </row>
    <row r="1224" s="222" customFormat="1" ht="21" customHeight="1" spans="1:2">
      <c r="A1224" s="238" t="s">
        <v>1072</v>
      </c>
      <c r="B1224" s="239"/>
    </row>
    <row r="1225" s="222" customFormat="1" ht="21" customHeight="1" spans="1:2">
      <c r="A1225" s="238" t="s">
        <v>1073</v>
      </c>
      <c r="B1225" s="239"/>
    </row>
    <row r="1226" s="222" customFormat="1" ht="21" customHeight="1" spans="1:2">
      <c r="A1226" s="238" t="s">
        <v>1074</v>
      </c>
      <c r="B1226" s="239"/>
    </row>
    <row r="1227" s="222" customFormat="1" ht="21" customHeight="1" spans="1:2">
      <c r="A1227" s="238" t="s">
        <v>1075</v>
      </c>
      <c r="B1227" s="239"/>
    </row>
    <row r="1228" s="222" customFormat="1" ht="21" customHeight="1" spans="1:2">
      <c r="A1228" s="238" t="s">
        <v>1076</v>
      </c>
      <c r="B1228" s="239"/>
    </row>
    <row r="1229" s="222" customFormat="1" ht="21" customHeight="1" spans="1:2">
      <c r="A1229" s="238" t="s">
        <v>1077</v>
      </c>
      <c r="B1229" s="239"/>
    </row>
    <row r="1230" s="222" customFormat="1" ht="21" customHeight="1" spans="1:2">
      <c r="A1230" s="238" t="s">
        <v>143</v>
      </c>
      <c r="B1230" s="239"/>
    </row>
    <row r="1231" s="222" customFormat="1" ht="21" customHeight="1" spans="1:2">
      <c r="A1231" s="238" t="s">
        <v>1078</v>
      </c>
      <c r="B1231" s="239"/>
    </row>
    <row r="1232" s="222" customFormat="1" ht="21" customHeight="1" spans="1:2">
      <c r="A1232" s="236" t="s">
        <v>1079</v>
      </c>
      <c r="B1232" s="239">
        <f>SUM(B1233:B1237)</f>
        <v>0</v>
      </c>
    </row>
    <row r="1233" s="222" customFormat="1" ht="21" customHeight="1" spans="1:2">
      <c r="A1233" s="238" t="s">
        <v>1080</v>
      </c>
      <c r="B1233" s="239"/>
    </row>
    <row r="1234" s="222" customFormat="1" ht="21" customHeight="1" spans="1:2">
      <c r="A1234" s="238" t="s">
        <v>1081</v>
      </c>
      <c r="B1234" s="239"/>
    </row>
    <row r="1235" s="222" customFormat="1" ht="21" customHeight="1" spans="1:2">
      <c r="A1235" s="238" t="s">
        <v>1082</v>
      </c>
      <c r="B1235" s="239"/>
    </row>
    <row r="1236" s="222" customFormat="1" ht="21" customHeight="1" spans="1:2">
      <c r="A1236" s="238" t="s">
        <v>1083</v>
      </c>
      <c r="B1236" s="239"/>
    </row>
    <row r="1237" s="222" customFormat="1" ht="21" customHeight="1" spans="1:2">
      <c r="A1237" s="238" t="s">
        <v>1084</v>
      </c>
      <c r="B1237" s="239"/>
    </row>
    <row r="1238" s="222" customFormat="1" ht="21" customHeight="1" spans="1:2">
      <c r="A1238" s="236" t="s">
        <v>1085</v>
      </c>
      <c r="B1238" s="239">
        <f>SUM(B1239:B1243)</f>
        <v>0</v>
      </c>
    </row>
    <row r="1239" s="222" customFormat="1" ht="21" customHeight="1" spans="1:2">
      <c r="A1239" s="238" t="s">
        <v>1086</v>
      </c>
      <c r="B1239" s="239"/>
    </row>
    <row r="1240" s="222" customFormat="1" ht="21" customHeight="1" spans="1:2">
      <c r="A1240" s="238" t="s">
        <v>1087</v>
      </c>
      <c r="B1240" s="239"/>
    </row>
    <row r="1241" s="222" customFormat="1" ht="21" customHeight="1" spans="1:2">
      <c r="A1241" s="238" t="s">
        <v>1088</v>
      </c>
      <c r="B1241" s="239"/>
    </row>
    <row r="1242" s="222" customFormat="1" ht="21" customHeight="1" spans="1:2">
      <c r="A1242" s="238" t="s">
        <v>1089</v>
      </c>
      <c r="B1242" s="239"/>
    </row>
    <row r="1243" s="222" customFormat="1" ht="21" customHeight="1" spans="1:2">
      <c r="A1243" s="238" t="s">
        <v>1090</v>
      </c>
      <c r="B1243" s="239"/>
    </row>
    <row r="1244" s="222" customFormat="1" ht="21" customHeight="1" spans="1:2">
      <c r="A1244" s="236" t="s">
        <v>1091</v>
      </c>
      <c r="B1244" s="239">
        <f>SUM(B1245:B1256)</f>
        <v>0</v>
      </c>
    </row>
    <row r="1245" s="222" customFormat="1" ht="21" customHeight="1" spans="1:2">
      <c r="A1245" s="238" t="s">
        <v>1092</v>
      </c>
      <c r="B1245" s="239"/>
    </row>
    <row r="1246" s="222" customFormat="1" ht="21" customHeight="1" spans="1:2">
      <c r="A1246" s="238" t="s">
        <v>1093</v>
      </c>
      <c r="B1246" s="239"/>
    </row>
    <row r="1247" s="222" customFormat="1" ht="21" customHeight="1" spans="1:2">
      <c r="A1247" s="238" t="s">
        <v>1094</v>
      </c>
      <c r="B1247" s="239"/>
    </row>
    <row r="1248" s="222" customFormat="1" ht="21" customHeight="1" spans="1:2">
      <c r="A1248" s="238" t="s">
        <v>1095</v>
      </c>
      <c r="B1248" s="239"/>
    </row>
    <row r="1249" s="222" customFormat="1" ht="21" customHeight="1" spans="1:2">
      <c r="A1249" s="238" t="s">
        <v>1096</v>
      </c>
      <c r="B1249" s="239"/>
    </row>
    <row r="1250" s="222" customFormat="1" ht="21" customHeight="1" spans="1:2">
      <c r="A1250" s="238" t="s">
        <v>1097</v>
      </c>
      <c r="B1250" s="239"/>
    </row>
    <row r="1251" s="222" customFormat="1" ht="21" customHeight="1" spans="1:2">
      <c r="A1251" s="238" t="s">
        <v>1098</v>
      </c>
      <c r="B1251" s="239"/>
    </row>
    <row r="1252" s="222" customFormat="1" ht="21" customHeight="1" spans="1:2">
      <c r="A1252" s="238" t="s">
        <v>1099</v>
      </c>
      <c r="B1252" s="239"/>
    </row>
    <row r="1253" s="222" customFormat="1" ht="21" customHeight="1" spans="1:2">
      <c r="A1253" s="238" t="s">
        <v>1100</v>
      </c>
      <c r="B1253" s="239"/>
    </row>
    <row r="1254" s="222" customFormat="1" ht="21" customHeight="1" spans="1:2">
      <c r="A1254" s="238" t="s">
        <v>1101</v>
      </c>
      <c r="B1254" s="239"/>
    </row>
    <row r="1255" s="222" customFormat="1" ht="21" customHeight="1" spans="1:2">
      <c r="A1255" s="238" t="s">
        <v>1102</v>
      </c>
      <c r="B1255" s="239"/>
    </row>
    <row r="1256" s="222" customFormat="1" ht="21" customHeight="1" spans="1:2">
      <c r="A1256" s="238" t="s">
        <v>1103</v>
      </c>
      <c r="B1256" s="239"/>
    </row>
    <row r="1257" s="222" customFormat="1" ht="21" customHeight="1" spans="1:2">
      <c r="A1257" s="236" t="s">
        <v>1104</v>
      </c>
      <c r="B1257" s="239">
        <f>B1258+B1270+B1276+B1282+B1290+B1303+B1307+B1311</f>
        <v>0</v>
      </c>
    </row>
    <row r="1258" s="222" customFormat="1" ht="21" customHeight="1" spans="1:2">
      <c r="A1258" s="236" t="s">
        <v>1105</v>
      </c>
      <c r="B1258" s="239">
        <f>SUM(B1259:B1269)</f>
        <v>0</v>
      </c>
    </row>
    <row r="1259" s="222" customFormat="1" ht="21" customHeight="1" spans="1:2">
      <c r="A1259" s="238" t="s">
        <v>134</v>
      </c>
      <c r="B1259" s="239"/>
    </row>
    <row r="1260" s="222" customFormat="1" ht="21" customHeight="1" spans="1:2">
      <c r="A1260" s="238" t="s">
        <v>135</v>
      </c>
      <c r="B1260" s="239"/>
    </row>
    <row r="1261" s="222" customFormat="1" ht="21" customHeight="1" spans="1:2">
      <c r="A1261" s="238" t="s">
        <v>136</v>
      </c>
      <c r="B1261" s="239"/>
    </row>
    <row r="1262" s="222" customFormat="1" ht="21" customHeight="1" spans="1:2">
      <c r="A1262" s="238" t="s">
        <v>1106</v>
      </c>
      <c r="B1262" s="239"/>
    </row>
    <row r="1263" s="222" customFormat="1" ht="21" customHeight="1" spans="1:2">
      <c r="A1263" s="238" t="s">
        <v>1107</v>
      </c>
      <c r="B1263" s="239"/>
    </row>
    <row r="1264" s="222" customFormat="1" ht="21" customHeight="1" spans="1:2">
      <c r="A1264" s="238" t="s">
        <v>1108</v>
      </c>
      <c r="B1264" s="239"/>
    </row>
    <row r="1265" s="222" customFormat="1" ht="21" customHeight="1" spans="1:2">
      <c r="A1265" s="238" t="s">
        <v>1109</v>
      </c>
      <c r="B1265" s="239"/>
    </row>
    <row r="1266" s="222" customFormat="1" ht="21" customHeight="1" spans="1:2">
      <c r="A1266" s="238" t="s">
        <v>1110</v>
      </c>
      <c r="B1266" s="239"/>
    </row>
    <row r="1267" s="222" customFormat="1" ht="21" customHeight="1" spans="1:2">
      <c r="A1267" s="238" t="s">
        <v>1111</v>
      </c>
      <c r="B1267" s="239"/>
    </row>
    <row r="1268" s="222" customFormat="1" ht="21" customHeight="1" spans="1:2">
      <c r="A1268" s="238" t="s">
        <v>143</v>
      </c>
      <c r="B1268" s="239"/>
    </row>
    <row r="1269" s="222" customFormat="1" ht="21" customHeight="1" spans="1:2">
      <c r="A1269" s="238" t="s">
        <v>1112</v>
      </c>
      <c r="B1269" s="239"/>
    </row>
    <row r="1270" s="222" customFormat="1" ht="21" customHeight="1" spans="1:2">
      <c r="A1270" s="236" t="s">
        <v>1113</v>
      </c>
      <c r="B1270" s="239">
        <f>SUM(B1271:B1275)</f>
        <v>0</v>
      </c>
    </row>
    <row r="1271" s="222" customFormat="1" ht="21" customHeight="1" spans="1:2">
      <c r="A1271" s="238" t="s">
        <v>134</v>
      </c>
      <c r="B1271" s="239"/>
    </row>
    <row r="1272" s="222" customFormat="1" ht="21" customHeight="1" spans="1:2">
      <c r="A1272" s="238" t="s">
        <v>135</v>
      </c>
      <c r="B1272" s="239"/>
    </row>
    <row r="1273" s="222" customFormat="1" ht="21" customHeight="1" spans="1:2">
      <c r="A1273" s="238" t="s">
        <v>136</v>
      </c>
      <c r="B1273" s="239"/>
    </row>
    <row r="1274" s="222" customFormat="1" ht="21" customHeight="1" spans="1:2">
      <c r="A1274" s="238" t="s">
        <v>1114</v>
      </c>
      <c r="B1274" s="239"/>
    </row>
    <row r="1275" s="222" customFormat="1" ht="21" customHeight="1" spans="1:2">
      <c r="A1275" s="238" t="s">
        <v>1115</v>
      </c>
      <c r="B1275" s="239"/>
    </row>
    <row r="1276" s="222" customFormat="1" ht="21" customHeight="1" spans="1:2">
      <c r="A1276" s="236" t="s">
        <v>1116</v>
      </c>
      <c r="B1276" s="239">
        <f>SUM(B1277:B1281)</f>
        <v>0</v>
      </c>
    </row>
    <row r="1277" s="222" customFormat="1" ht="21" customHeight="1" spans="1:2">
      <c r="A1277" s="238" t="s">
        <v>134</v>
      </c>
      <c r="B1277" s="239"/>
    </row>
    <row r="1278" s="222" customFormat="1" ht="21" customHeight="1" spans="1:2">
      <c r="A1278" s="238" t="s">
        <v>135</v>
      </c>
      <c r="B1278" s="239"/>
    </row>
    <row r="1279" s="222" customFormat="1" ht="21" customHeight="1" spans="1:2">
      <c r="A1279" s="238" t="s">
        <v>136</v>
      </c>
      <c r="B1279" s="239"/>
    </row>
    <row r="1280" s="222" customFormat="1" ht="21" customHeight="1" spans="1:2">
      <c r="A1280" s="238" t="s">
        <v>1117</v>
      </c>
      <c r="B1280" s="239"/>
    </row>
    <row r="1281" s="222" customFormat="1" ht="21" customHeight="1" spans="1:2">
      <c r="A1281" s="238" t="s">
        <v>1118</v>
      </c>
      <c r="B1281" s="239"/>
    </row>
    <row r="1282" s="222" customFormat="1" ht="21" customHeight="1" spans="1:2">
      <c r="A1282" s="236" t="s">
        <v>1119</v>
      </c>
      <c r="B1282" s="239">
        <f>SUM(B1283:B1289)</f>
        <v>0</v>
      </c>
    </row>
    <row r="1283" s="222" customFormat="1" ht="21" customHeight="1" spans="1:2">
      <c r="A1283" s="238" t="s">
        <v>134</v>
      </c>
      <c r="B1283" s="239"/>
    </row>
    <row r="1284" s="222" customFormat="1" ht="21" customHeight="1" spans="1:2">
      <c r="A1284" s="238" t="s">
        <v>135</v>
      </c>
      <c r="B1284" s="239"/>
    </row>
    <row r="1285" s="222" customFormat="1" ht="21" customHeight="1" spans="1:2">
      <c r="A1285" s="238" t="s">
        <v>136</v>
      </c>
      <c r="B1285" s="239"/>
    </row>
    <row r="1286" s="222" customFormat="1" ht="21" customHeight="1" spans="1:2">
      <c r="A1286" s="238" t="s">
        <v>1120</v>
      </c>
      <c r="B1286" s="239"/>
    </row>
    <row r="1287" s="222" customFormat="1" ht="21" customHeight="1" spans="1:2">
      <c r="A1287" s="238" t="s">
        <v>1121</v>
      </c>
      <c r="B1287" s="239"/>
    </row>
    <row r="1288" s="222" customFormat="1" ht="21" customHeight="1" spans="1:2">
      <c r="A1288" s="238" t="s">
        <v>143</v>
      </c>
      <c r="B1288" s="239"/>
    </row>
    <row r="1289" s="222" customFormat="1" ht="21" customHeight="1" spans="1:2">
      <c r="A1289" s="238" t="s">
        <v>1122</v>
      </c>
      <c r="B1289" s="239"/>
    </row>
    <row r="1290" s="222" customFormat="1" ht="21" customHeight="1" spans="1:2">
      <c r="A1290" s="236" t="s">
        <v>1123</v>
      </c>
      <c r="B1290" s="239">
        <f>SUM(B1291:B1302)</f>
        <v>0</v>
      </c>
    </row>
    <row r="1291" s="222" customFormat="1" ht="21" customHeight="1" spans="1:2">
      <c r="A1291" s="238" t="s">
        <v>134</v>
      </c>
      <c r="B1291" s="239"/>
    </row>
    <row r="1292" s="222" customFormat="1" ht="21" customHeight="1" spans="1:2">
      <c r="A1292" s="238" t="s">
        <v>135</v>
      </c>
      <c r="B1292" s="239"/>
    </row>
    <row r="1293" s="222" customFormat="1" ht="21" customHeight="1" spans="1:2">
      <c r="A1293" s="238" t="s">
        <v>136</v>
      </c>
      <c r="B1293" s="239"/>
    </row>
    <row r="1294" s="222" customFormat="1" ht="21" customHeight="1" spans="1:2">
      <c r="A1294" s="238" t="s">
        <v>1124</v>
      </c>
      <c r="B1294" s="239"/>
    </row>
    <row r="1295" s="222" customFormat="1" ht="21" customHeight="1" spans="1:2">
      <c r="A1295" s="238" t="s">
        <v>1125</v>
      </c>
      <c r="B1295" s="239"/>
    </row>
    <row r="1296" s="222" customFormat="1" ht="21" customHeight="1" spans="1:2">
      <c r="A1296" s="238" t="s">
        <v>1126</v>
      </c>
      <c r="B1296" s="239"/>
    </row>
    <row r="1297" s="222" customFormat="1" ht="21" customHeight="1" spans="1:2">
      <c r="A1297" s="238" t="s">
        <v>1127</v>
      </c>
      <c r="B1297" s="239"/>
    </row>
    <row r="1298" s="222" customFormat="1" ht="21" customHeight="1" spans="1:2">
      <c r="A1298" s="238" t="s">
        <v>1128</v>
      </c>
      <c r="B1298" s="239"/>
    </row>
    <row r="1299" s="222" customFormat="1" ht="21" customHeight="1" spans="1:2">
      <c r="A1299" s="238" t="s">
        <v>1129</v>
      </c>
      <c r="B1299" s="239"/>
    </row>
    <row r="1300" s="222" customFormat="1" ht="21" customHeight="1" spans="1:2">
      <c r="A1300" s="238" t="s">
        <v>1130</v>
      </c>
      <c r="B1300" s="239"/>
    </row>
    <row r="1301" s="222" customFormat="1" ht="21" customHeight="1" spans="1:2">
      <c r="A1301" s="238" t="s">
        <v>1131</v>
      </c>
      <c r="B1301" s="239"/>
    </row>
    <row r="1302" s="222" customFormat="1" ht="21" customHeight="1" spans="1:2">
      <c r="A1302" s="238" t="s">
        <v>1132</v>
      </c>
      <c r="B1302" s="239"/>
    </row>
    <row r="1303" s="222" customFormat="1" ht="21" customHeight="1" spans="1:2">
      <c r="A1303" s="236" t="s">
        <v>1133</v>
      </c>
      <c r="B1303" s="239">
        <f>SUM(B1304:B1306)</f>
        <v>0</v>
      </c>
    </row>
    <row r="1304" s="222" customFormat="1" ht="21" customHeight="1" spans="1:2">
      <c r="A1304" s="238" t="s">
        <v>1134</v>
      </c>
      <c r="B1304" s="239"/>
    </row>
    <row r="1305" s="222" customFormat="1" ht="21" customHeight="1" spans="1:2">
      <c r="A1305" s="238" t="s">
        <v>1135</v>
      </c>
      <c r="B1305" s="239"/>
    </row>
    <row r="1306" s="222" customFormat="1" ht="21" customHeight="1" spans="1:2">
      <c r="A1306" s="238" t="s">
        <v>1136</v>
      </c>
      <c r="B1306" s="239"/>
    </row>
    <row r="1307" s="222" customFormat="1" ht="21" customHeight="1" spans="1:2">
      <c r="A1307" s="236" t="s">
        <v>1137</v>
      </c>
      <c r="B1307" s="239">
        <f>SUM(B1308:B1310)</f>
        <v>0</v>
      </c>
    </row>
    <row r="1308" s="222" customFormat="1" ht="21" customHeight="1" spans="1:2">
      <c r="A1308" s="238" t="s">
        <v>1138</v>
      </c>
      <c r="B1308" s="239"/>
    </row>
    <row r="1309" s="222" customFormat="1" ht="21" customHeight="1" spans="1:2">
      <c r="A1309" s="238" t="s">
        <v>1139</v>
      </c>
      <c r="B1309" s="239"/>
    </row>
    <row r="1310" s="222" customFormat="1" ht="21" customHeight="1" spans="1:2">
      <c r="A1310" s="238" t="s">
        <v>1140</v>
      </c>
      <c r="B1310" s="239"/>
    </row>
    <row r="1311" s="222" customFormat="1" ht="21" customHeight="1" spans="1:2">
      <c r="A1311" s="236" t="s">
        <v>1141</v>
      </c>
      <c r="B1311" s="239">
        <f t="shared" ref="B1311:B1315" si="2">B1312</f>
        <v>0</v>
      </c>
    </row>
    <row r="1312" s="222" customFormat="1" ht="21" customHeight="1" spans="1:2">
      <c r="A1312" s="238" t="s">
        <v>1142</v>
      </c>
      <c r="B1312" s="239"/>
    </row>
    <row r="1313" s="222" customFormat="1" ht="21" customHeight="1" spans="1:2">
      <c r="A1313" s="236" t="s">
        <v>1396</v>
      </c>
      <c r="B1313" s="233">
        <v>68</v>
      </c>
    </row>
    <row r="1314" s="222" customFormat="1" ht="21" customHeight="1" spans="1:2">
      <c r="A1314" s="236" t="s">
        <v>1143</v>
      </c>
      <c r="B1314" s="240">
        <f t="shared" si="2"/>
        <v>0</v>
      </c>
    </row>
    <row r="1315" s="222" customFormat="1" ht="21" customHeight="1" spans="1:2">
      <c r="A1315" s="236" t="s">
        <v>1005</v>
      </c>
      <c r="B1315" s="239">
        <f t="shared" si="2"/>
        <v>0</v>
      </c>
    </row>
    <row r="1316" s="222" customFormat="1" ht="21" customHeight="1" spans="1:2">
      <c r="A1316" s="238" t="s">
        <v>287</v>
      </c>
      <c r="B1316" s="239"/>
    </row>
    <row r="1317" s="222" customFormat="1" ht="21" customHeight="1" spans="1:2">
      <c r="A1317" s="236" t="s">
        <v>1144</v>
      </c>
      <c r="B1317" s="239">
        <f>SUM(B1318:B1320)</f>
        <v>0</v>
      </c>
    </row>
    <row r="1318" s="222" customFormat="1" ht="21" customHeight="1" spans="1:2">
      <c r="A1318" s="236" t="s">
        <v>1145</v>
      </c>
      <c r="B1318" s="239"/>
    </row>
    <row r="1319" s="222" customFormat="1" ht="21" customHeight="1" spans="1:2">
      <c r="A1319" s="236" t="s">
        <v>1146</v>
      </c>
      <c r="B1319" s="239"/>
    </row>
    <row r="1320" s="222" customFormat="1" ht="21" customHeight="1" spans="1:2">
      <c r="A1320" s="236" t="s">
        <v>1147</v>
      </c>
      <c r="B1320" s="239">
        <f>SUM(B1321:B1324)</f>
        <v>0</v>
      </c>
    </row>
    <row r="1321" s="222" customFormat="1" ht="21" customHeight="1" spans="1:2">
      <c r="A1321" s="238" t="s">
        <v>1148</v>
      </c>
      <c r="B1321" s="239"/>
    </row>
    <row r="1322" s="222" customFormat="1" ht="21" customHeight="1" spans="1:2">
      <c r="A1322" s="238" t="s">
        <v>1149</v>
      </c>
      <c r="B1322" s="239"/>
    </row>
    <row r="1323" s="222" customFormat="1" ht="21" customHeight="1" spans="1:2">
      <c r="A1323" s="238" t="s">
        <v>1150</v>
      </c>
      <c r="B1323" s="239"/>
    </row>
    <row r="1324" s="222" customFormat="1" ht="21" customHeight="1" spans="1:2">
      <c r="A1324" s="238" t="s">
        <v>1151</v>
      </c>
      <c r="B1324" s="239"/>
    </row>
    <row r="1325" s="222" customFormat="1" ht="21" customHeight="1" spans="1:2">
      <c r="A1325" s="236" t="s">
        <v>1152</v>
      </c>
      <c r="B1325" s="239">
        <f>SUM(B1326:B1328)</f>
        <v>0</v>
      </c>
    </row>
    <row r="1326" s="222" customFormat="1" ht="21" customHeight="1" spans="1:2">
      <c r="A1326" s="236" t="s">
        <v>1153</v>
      </c>
      <c r="B1326" s="239"/>
    </row>
    <row r="1327" s="222" customFormat="1" ht="21" customHeight="1" spans="1:2">
      <c r="A1327" s="236" t="s">
        <v>1154</v>
      </c>
      <c r="B1327" s="239"/>
    </row>
    <row r="1328" s="222" customFormat="1" ht="21" customHeight="1" spans="1:2">
      <c r="A1328" s="245" t="s">
        <v>1155</v>
      </c>
      <c r="B1328" s="246"/>
    </row>
    <row r="1329" s="222" customFormat="1" ht="25.5" customHeight="1" spans="1:2">
      <c r="A1329" s="247" t="s">
        <v>1397</v>
      </c>
      <c r="B1329" s="248"/>
    </row>
  </sheetData>
  <mergeCells count="4">
    <mergeCell ref="A1:B1"/>
    <mergeCell ref="A2:B2"/>
    <mergeCell ref="A3:B3"/>
    <mergeCell ref="A1329:B1329"/>
  </mergeCells>
  <printOptions horizontalCentered="1"/>
  <pageMargins left="0.236111111111111" right="0.236111111111111" top="0.393055555555556" bottom="0.354166666666667" header="0.236111111111111"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3"/>
  <sheetViews>
    <sheetView showZeros="0" topLeftCell="A22" workbookViewId="0">
      <selection activeCell="C30" sqref="C30"/>
    </sheetView>
  </sheetViews>
  <sheetFormatPr defaultColWidth="9" defaultRowHeight="12.75" outlineLevelCol="3"/>
  <cols>
    <col min="1" max="1" width="24" style="212" customWidth="1"/>
    <col min="2" max="4" width="18.125" style="213" customWidth="1"/>
    <col min="5" max="16384" width="9" style="212"/>
  </cols>
  <sheetData>
    <row r="1" ht="20.25" customHeight="1" spans="1:4">
      <c r="A1" s="126" t="s">
        <v>1398</v>
      </c>
      <c r="B1" s="126"/>
      <c r="C1" s="126"/>
      <c r="D1" s="126"/>
    </row>
    <row r="2" ht="29.25" customHeight="1" spans="1:4">
      <c r="A2" s="127" t="s">
        <v>1399</v>
      </c>
      <c r="B2" s="127"/>
      <c r="C2" s="127"/>
      <c r="D2" s="127"/>
    </row>
    <row r="3" ht="18" customHeight="1" spans="1:4">
      <c r="A3" s="214" t="s">
        <v>1400</v>
      </c>
      <c r="B3" s="214"/>
      <c r="C3" s="214"/>
      <c r="D3" s="214"/>
    </row>
    <row r="4" ht="21" customHeight="1" spans="1:4">
      <c r="A4" s="215"/>
      <c r="B4" s="215"/>
      <c r="C4" s="215"/>
      <c r="D4" s="216" t="s">
        <v>42</v>
      </c>
    </row>
    <row r="5" s="211" customFormat="1" ht="24" customHeight="1" spans="1:4">
      <c r="A5" s="217" t="s">
        <v>1401</v>
      </c>
      <c r="B5" s="218" t="s">
        <v>1402</v>
      </c>
      <c r="C5" s="218"/>
      <c r="D5" s="218"/>
    </row>
    <row r="6" s="211" customFormat="1" ht="24" customHeight="1" spans="1:4">
      <c r="A6" s="217"/>
      <c r="B6" s="218" t="s">
        <v>1403</v>
      </c>
      <c r="C6" s="218" t="s">
        <v>1404</v>
      </c>
      <c r="D6" s="218" t="s">
        <v>1405</v>
      </c>
    </row>
    <row r="7" ht="24" customHeight="1" spans="1:4">
      <c r="A7" s="217" t="s">
        <v>1406</v>
      </c>
      <c r="B7" s="102">
        <v>6789</v>
      </c>
      <c r="C7" s="102">
        <v>4678</v>
      </c>
      <c r="D7" s="102">
        <v>2043</v>
      </c>
    </row>
    <row r="8" ht="20.1" customHeight="1" spans="1:4">
      <c r="A8" s="219" t="s">
        <v>1395</v>
      </c>
      <c r="B8" s="107">
        <v>2084</v>
      </c>
      <c r="C8" s="107">
        <v>1275</v>
      </c>
      <c r="D8" s="107">
        <v>809</v>
      </c>
    </row>
    <row r="9" ht="20.1" customHeight="1" spans="1:4">
      <c r="A9" s="219" t="s">
        <v>1407</v>
      </c>
      <c r="B9" s="107"/>
      <c r="C9" s="107">
        <v>0</v>
      </c>
      <c r="D9" s="107"/>
    </row>
    <row r="10" ht="20.1" customHeight="1" spans="1:4">
      <c r="A10" s="219" t="s">
        <v>1408</v>
      </c>
      <c r="B10" s="107"/>
      <c r="C10" s="107">
        <v>0</v>
      </c>
      <c r="D10" s="107"/>
    </row>
    <row r="11" ht="20.1" customHeight="1" spans="1:4">
      <c r="A11" s="219" t="s">
        <v>1409</v>
      </c>
      <c r="B11" s="107"/>
      <c r="C11" s="107">
        <v>0</v>
      </c>
      <c r="D11" s="107"/>
    </row>
    <row r="12" ht="20.1" customHeight="1" spans="1:4">
      <c r="A12" s="219" t="s">
        <v>1410</v>
      </c>
      <c r="B12" s="107"/>
      <c r="C12" s="107">
        <v>0</v>
      </c>
      <c r="D12" s="107"/>
    </row>
    <row r="13" ht="20.1" customHeight="1" spans="1:4">
      <c r="A13" s="219" t="s">
        <v>1411</v>
      </c>
      <c r="B13" s="107"/>
      <c r="C13" s="107">
        <v>0</v>
      </c>
      <c r="D13" s="107"/>
    </row>
    <row r="14" ht="20.1" customHeight="1" spans="1:4">
      <c r="A14" s="219" t="s">
        <v>1412</v>
      </c>
      <c r="B14" s="107">
        <v>68</v>
      </c>
      <c r="C14" s="107">
        <v>68</v>
      </c>
      <c r="D14" s="107"/>
    </row>
    <row r="15" ht="20.1" customHeight="1" spans="1:4">
      <c r="A15" s="219" t="s">
        <v>1249</v>
      </c>
      <c r="B15" s="107">
        <v>1338</v>
      </c>
      <c r="C15" s="107">
        <v>1055</v>
      </c>
      <c r="D15" s="107">
        <v>283</v>
      </c>
    </row>
    <row r="16" ht="20.1" customHeight="1" spans="1:4">
      <c r="A16" s="219" t="s">
        <v>1413</v>
      </c>
      <c r="B16" s="107">
        <v>253</v>
      </c>
      <c r="C16" s="107">
        <v>253</v>
      </c>
      <c r="D16" s="107"/>
    </row>
    <row r="17" ht="20.1" customHeight="1" spans="1:4">
      <c r="A17" s="219" t="s">
        <v>1414</v>
      </c>
      <c r="B17" s="107">
        <v>253</v>
      </c>
      <c r="C17" s="107">
        <v>253</v>
      </c>
      <c r="D17" s="107"/>
    </row>
    <row r="18" ht="20.1" customHeight="1" spans="1:4">
      <c r="A18" s="219" t="s">
        <v>1253</v>
      </c>
      <c r="B18" s="107">
        <v>349</v>
      </c>
      <c r="C18" s="107">
        <v>349</v>
      </c>
      <c r="D18" s="107"/>
    </row>
    <row r="19" ht="20.1" customHeight="1" spans="1:4">
      <c r="A19" s="219" t="s">
        <v>1267</v>
      </c>
      <c r="B19" s="107">
        <v>2040</v>
      </c>
      <c r="C19" s="107">
        <v>1172</v>
      </c>
      <c r="D19" s="107">
        <v>868</v>
      </c>
    </row>
    <row r="20" ht="20.1" customHeight="1" spans="1:4">
      <c r="A20" s="219" t="s">
        <v>1415</v>
      </c>
      <c r="B20" s="107"/>
      <c r="C20" s="107">
        <v>0</v>
      </c>
      <c r="D20" s="107"/>
    </row>
    <row r="21" ht="20.1" customHeight="1" spans="1:4">
      <c r="A21" s="219" t="s">
        <v>1416</v>
      </c>
      <c r="B21" s="107">
        <v>83</v>
      </c>
      <c r="C21" s="107">
        <v>0</v>
      </c>
      <c r="D21" s="107">
        <v>83</v>
      </c>
    </row>
    <row r="22" ht="20.1" customHeight="1" spans="1:4">
      <c r="A22" s="219" t="s">
        <v>1417</v>
      </c>
      <c r="B22" s="107"/>
      <c r="C22" s="107">
        <v>0</v>
      </c>
      <c r="D22" s="107"/>
    </row>
    <row r="23" ht="20.1" customHeight="1" spans="1:4">
      <c r="A23" s="219" t="s">
        <v>1418</v>
      </c>
      <c r="B23" s="107"/>
      <c r="C23" s="107">
        <v>0</v>
      </c>
      <c r="D23" s="107"/>
    </row>
    <row r="24" ht="20.1" customHeight="1" spans="1:4">
      <c r="A24" s="219" t="s">
        <v>1419</v>
      </c>
      <c r="B24" s="107"/>
      <c r="C24" s="107">
        <v>0</v>
      </c>
      <c r="D24" s="107"/>
    </row>
    <row r="25" ht="20.1" customHeight="1" spans="1:4">
      <c r="A25" s="186" t="s">
        <v>1420</v>
      </c>
      <c r="B25" s="107"/>
      <c r="C25" s="107">
        <v>0</v>
      </c>
      <c r="D25" s="107"/>
    </row>
    <row r="26" ht="20.1" customHeight="1" spans="1:4">
      <c r="A26" s="219" t="s">
        <v>1421</v>
      </c>
      <c r="B26" s="107">
        <v>253</v>
      </c>
      <c r="C26" s="107">
        <v>253</v>
      </c>
      <c r="D26" s="107"/>
    </row>
    <row r="27" ht="20.1" customHeight="1" spans="1:4">
      <c r="A27" s="219" t="s">
        <v>1422</v>
      </c>
      <c r="B27" s="107"/>
      <c r="C27" s="107"/>
      <c r="D27" s="107"/>
    </row>
    <row r="28" ht="20.1" customHeight="1" spans="1:4">
      <c r="A28" s="186" t="s">
        <v>1423</v>
      </c>
      <c r="B28" s="107"/>
      <c r="C28" s="107"/>
      <c r="D28" s="107"/>
    </row>
    <row r="29" ht="20.1" customHeight="1" spans="1:4">
      <c r="A29" s="219" t="s">
        <v>1424</v>
      </c>
      <c r="B29" s="107">
        <v>68</v>
      </c>
      <c r="C29" s="107"/>
      <c r="D29" s="107">
        <v>68</v>
      </c>
    </row>
    <row r="30" ht="20.1" customHeight="1" spans="1:4">
      <c r="A30" s="219" t="s">
        <v>1273</v>
      </c>
      <c r="B30" s="107"/>
      <c r="C30" s="107"/>
      <c r="D30" s="107"/>
    </row>
    <row r="31" ht="20.1" customHeight="1" spans="1:4">
      <c r="A31" s="219" t="s">
        <v>1283</v>
      </c>
      <c r="B31" s="107"/>
      <c r="C31" s="107"/>
      <c r="D31" s="107"/>
    </row>
    <row r="32" ht="20.1" customHeight="1" spans="1:4">
      <c r="A32" s="219" t="s">
        <v>1288</v>
      </c>
      <c r="B32" s="107"/>
      <c r="C32" s="107"/>
      <c r="D32" s="107"/>
    </row>
    <row r="33" ht="52.5" customHeight="1" spans="1:4">
      <c r="A33" s="220" t="s">
        <v>1425</v>
      </c>
      <c r="B33" s="221"/>
      <c r="C33" s="221"/>
      <c r="D33" s="221"/>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81"/>
  <sheetViews>
    <sheetView topLeftCell="A10" workbookViewId="0">
      <selection activeCell="B12" sqref="B12"/>
    </sheetView>
  </sheetViews>
  <sheetFormatPr defaultColWidth="21.5" defaultRowHeight="21.95" customHeight="1" outlineLevelCol="3"/>
  <cols>
    <col min="1" max="1" width="52.25" style="198" customWidth="1"/>
    <col min="2" max="2" width="32.5" style="198" customWidth="1"/>
    <col min="3" max="256" width="21.5" style="198"/>
    <col min="257" max="257" width="52.25" style="198" customWidth="1"/>
    <col min="258" max="258" width="32.5" style="198" customWidth="1"/>
    <col min="259" max="512" width="21.5" style="198"/>
    <col min="513" max="513" width="52.25" style="198" customWidth="1"/>
    <col min="514" max="514" width="32.5" style="198" customWidth="1"/>
    <col min="515" max="768" width="21.5" style="198"/>
    <col min="769" max="769" width="52.25" style="198" customWidth="1"/>
    <col min="770" max="770" width="32.5" style="198" customWidth="1"/>
    <col min="771" max="1024" width="21.5" style="198"/>
    <col min="1025" max="1025" width="52.25" style="198" customWidth="1"/>
    <col min="1026" max="1026" width="32.5" style="198" customWidth="1"/>
    <col min="1027" max="1280" width="21.5" style="198"/>
    <col min="1281" max="1281" width="52.25" style="198" customWidth="1"/>
    <col min="1282" max="1282" width="32.5" style="198" customWidth="1"/>
    <col min="1283" max="1536" width="21.5" style="198"/>
    <col min="1537" max="1537" width="52.25" style="198" customWidth="1"/>
    <col min="1538" max="1538" width="32.5" style="198" customWidth="1"/>
    <col min="1539" max="1792" width="21.5" style="198"/>
    <col min="1793" max="1793" width="52.25" style="198" customWidth="1"/>
    <col min="1794" max="1794" width="32.5" style="198" customWidth="1"/>
    <col min="1795" max="2048" width="21.5" style="198"/>
    <col min="2049" max="2049" width="52.25" style="198" customWidth="1"/>
    <col min="2050" max="2050" width="32.5" style="198" customWidth="1"/>
    <col min="2051" max="2304" width="21.5" style="198"/>
    <col min="2305" max="2305" width="52.25" style="198" customWidth="1"/>
    <col min="2306" max="2306" width="32.5" style="198" customWidth="1"/>
    <col min="2307" max="2560" width="21.5" style="198"/>
    <col min="2561" max="2561" width="52.25" style="198" customWidth="1"/>
    <col min="2562" max="2562" width="32.5" style="198" customWidth="1"/>
    <col min="2563" max="2816" width="21.5" style="198"/>
    <col min="2817" max="2817" width="52.25" style="198" customWidth="1"/>
    <col min="2818" max="2818" width="32.5" style="198" customWidth="1"/>
    <col min="2819" max="3072" width="21.5" style="198"/>
    <col min="3073" max="3073" width="52.25" style="198" customWidth="1"/>
    <col min="3074" max="3074" width="32.5" style="198" customWidth="1"/>
    <col min="3075" max="3328" width="21.5" style="198"/>
    <col min="3329" max="3329" width="52.25" style="198" customWidth="1"/>
    <col min="3330" max="3330" width="32.5" style="198" customWidth="1"/>
    <col min="3331" max="3584" width="21.5" style="198"/>
    <col min="3585" max="3585" width="52.25" style="198" customWidth="1"/>
    <col min="3586" max="3586" width="32.5" style="198" customWidth="1"/>
    <col min="3587" max="3840" width="21.5" style="198"/>
    <col min="3841" max="3841" width="52.25" style="198" customWidth="1"/>
    <col min="3842" max="3842" width="32.5" style="198" customWidth="1"/>
    <col min="3843" max="4096" width="21.5" style="198"/>
    <col min="4097" max="4097" width="52.25" style="198" customWidth="1"/>
    <col min="4098" max="4098" width="32.5" style="198" customWidth="1"/>
    <col min="4099" max="4352" width="21.5" style="198"/>
    <col min="4353" max="4353" width="52.25" style="198" customWidth="1"/>
    <col min="4354" max="4354" width="32.5" style="198" customWidth="1"/>
    <col min="4355" max="4608" width="21.5" style="198"/>
    <col min="4609" max="4609" width="52.25" style="198" customWidth="1"/>
    <col min="4610" max="4610" width="32.5" style="198" customWidth="1"/>
    <col min="4611" max="4864" width="21.5" style="198"/>
    <col min="4865" max="4865" width="52.25" style="198" customWidth="1"/>
    <col min="4866" max="4866" width="32.5" style="198" customWidth="1"/>
    <col min="4867" max="5120" width="21.5" style="198"/>
    <col min="5121" max="5121" width="52.25" style="198" customWidth="1"/>
    <col min="5122" max="5122" width="32.5" style="198" customWidth="1"/>
    <col min="5123" max="5376" width="21.5" style="198"/>
    <col min="5377" max="5377" width="52.25" style="198" customWidth="1"/>
    <col min="5378" max="5378" width="32.5" style="198" customWidth="1"/>
    <col min="5379" max="5632" width="21.5" style="198"/>
    <col min="5633" max="5633" width="52.25" style="198" customWidth="1"/>
    <col min="5634" max="5634" width="32.5" style="198" customWidth="1"/>
    <col min="5635" max="5888" width="21.5" style="198"/>
    <col min="5889" max="5889" width="52.25" style="198" customWidth="1"/>
    <col min="5890" max="5890" width="32.5" style="198" customWidth="1"/>
    <col min="5891" max="6144" width="21.5" style="198"/>
    <col min="6145" max="6145" width="52.25" style="198" customWidth="1"/>
    <col min="6146" max="6146" width="32.5" style="198" customWidth="1"/>
    <col min="6147" max="6400" width="21.5" style="198"/>
    <col min="6401" max="6401" width="52.25" style="198" customWidth="1"/>
    <col min="6402" max="6402" width="32.5" style="198" customWidth="1"/>
    <col min="6403" max="6656" width="21.5" style="198"/>
    <col min="6657" max="6657" width="52.25" style="198" customWidth="1"/>
    <col min="6658" max="6658" width="32.5" style="198" customWidth="1"/>
    <col min="6659" max="6912" width="21.5" style="198"/>
    <col min="6913" max="6913" width="52.25" style="198" customWidth="1"/>
    <col min="6914" max="6914" width="32.5" style="198" customWidth="1"/>
    <col min="6915" max="7168" width="21.5" style="198"/>
    <col min="7169" max="7169" width="52.25" style="198" customWidth="1"/>
    <col min="7170" max="7170" width="32.5" style="198" customWidth="1"/>
    <col min="7171" max="7424" width="21.5" style="198"/>
    <col min="7425" max="7425" width="52.25" style="198" customWidth="1"/>
    <col min="7426" max="7426" width="32.5" style="198" customWidth="1"/>
    <col min="7427" max="7680" width="21.5" style="198"/>
    <col min="7681" max="7681" width="52.25" style="198" customWidth="1"/>
    <col min="7682" max="7682" width="32.5" style="198" customWidth="1"/>
    <col min="7683" max="7936" width="21.5" style="198"/>
    <col min="7937" max="7937" width="52.25" style="198" customWidth="1"/>
    <col min="7938" max="7938" width="32.5" style="198" customWidth="1"/>
    <col min="7939" max="8192" width="21.5" style="198"/>
    <col min="8193" max="8193" width="52.25" style="198" customWidth="1"/>
    <col min="8194" max="8194" width="32.5" style="198" customWidth="1"/>
    <col min="8195" max="8448" width="21.5" style="198"/>
    <col min="8449" max="8449" width="52.25" style="198" customWidth="1"/>
    <col min="8450" max="8450" width="32.5" style="198" customWidth="1"/>
    <col min="8451" max="8704" width="21.5" style="198"/>
    <col min="8705" max="8705" width="52.25" style="198" customWidth="1"/>
    <col min="8706" max="8706" width="32.5" style="198" customWidth="1"/>
    <col min="8707" max="8960" width="21.5" style="198"/>
    <col min="8961" max="8961" width="52.25" style="198" customWidth="1"/>
    <col min="8962" max="8962" width="32.5" style="198" customWidth="1"/>
    <col min="8963" max="9216" width="21.5" style="198"/>
    <col min="9217" max="9217" width="52.25" style="198" customWidth="1"/>
    <col min="9218" max="9218" width="32.5" style="198" customWidth="1"/>
    <col min="9219" max="9472" width="21.5" style="198"/>
    <col min="9473" max="9473" width="52.25" style="198" customWidth="1"/>
    <col min="9474" max="9474" width="32.5" style="198" customWidth="1"/>
    <col min="9475" max="9728" width="21.5" style="198"/>
    <col min="9729" max="9729" width="52.25" style="198" customWidth="1"/>
    <col min="9730" max="9730" width="32.5" style="198" customWidth="1"/>
    <col min="9731" max="9984" width="21.5" style="198"/>
    <col min="9985" max="9985" width="52.25" style="198" customWidth="1"/>
    <col min="9986" max="9986" width="32.5" style="198" customWidth="1"/>
    <col min="9987" max="10240" width="21.5" style="198"/>
    <col min="10241" max="10241" width="52.25" style="198" customWidth="1"/>
    <col min="10242" max="10242" width="32.5" style="198" customWidth="1"/>
    <col min="10243" max="10496" width="21.5" style="198"/>
    <col min="10497" max="10497" width="52.25" style="198" customWidth="1"/>
    <col min="10498" max="10498" width="32.5" style="198" customWidth="1"/>
    <col min="10499" max="10752" width="21.5" style="198"/>
    <col min="10753" max="10753" width="52.25" style="198" customWidth="1"/>
    <col min="10754" max="10754" width="32.5" style="198" customWidth="1"/>
    <col min="10755" max="11008" width="21.5" style="198"/>
    <col min="11009" max="11009" width="52.25" style="198" customWidth="1"/>
    <col min="11010" max="11010" width="32.5" style="198" customWidth="1"/>
    <col min="11011" max="11264" width="21.5" style="198"/>
    <col min="11265" max="11265" width="52.25" style="198" customWidth="1"/>
    <col min="11266" max="11266" width="32.5" style="198" customWidth="1"/>
    <col min="11267" max="11520" width="21.5" style="198"/>
    <col min="11521" max="11521" width="52.25" style="198" customWidth="1"/>
    <col min="11522" max="11522" width="32.5" style="198" customWidth="1"/>
    <col min="11523" max="11776" width="21.5" style="198"/>
    <col min="11777" max="11777" width="52.25" style="198" customWidth="1"/>
    <col min="11778" max="11778" width="32.5" style="198" customWidth="1"/>
    <col min="11779" max="12032" width="21.5" style="198"/>
    <col min="12033" max="12033" width="52.25" style="198" customWidth="1"/>
    <col min="12034" max="12034" width="32.5" style="198" customWidth="1"/>
    <col min="12035" max="12288" width="21.5" style="198"/>
    <col min="12289" max="12289" width="52.25" style="198" customWidth="1"/>
    <col min="12290" max="12290" width="32.5" style="198" customWidth="1"/>
    <col min="12291" max="12544" width="21.5" style="198"/>
    <col min="12545" max="12545" width="52.25" style="198" customWidth="1"/>
    <col min="12546" max="12546" width="32.5" style="198" customWidth="1"/>
    <col min="12547" max="12800" width="21.5" style="198"/>
    <col min="12801" max="12801" width="52.25" style="198" customWidth="1"/>
    <col min="12802" max="12802" width="32.5" style="198" customWidth="1"/>
    <col min="12803" max="13056" width="21.5" style="198"/>
    <col min="13057" max="13057" width="52.25" style="198" customWidth="1"/>
    <col min="13058" max="13058" width="32.5" style="198" customWidth="1"/>
    <col min="13059" max="13312" width="21.5" style="198"/>
    <col min="13313" max="13313" width="52.25" style="198" customWidth="1"/>
    <col min="13314" max="13314" width="32.5" style="198" customWidth="1"/>
    <col min="13315" max="13568" width="21.5" style="198"/>
    <col min="13569" max="13569" width="52.25" style="198" customWidth="1"/>
    <col min="13570" max="13570" width="32.5" style="198" customWidth="1"/>
    <col min="13571" max="13824" width="21.5" style="198"/>
    <col min="13825" max="13825" width="52.25" style="198" customWidth="1"/>
    <col min="13826" max="13826" width="32.5" style="198" customWidth="1"/>
    <col min="13827" max="14080" width="21.5" style="198"/>
    <col min="14081" max="14081" width="52.25" style="198" customWidth="1"/>
    <col min="14082" max="14082" width="32.5" style="198" customWidth="1"/>
    <col min="14083" max="14336" width="21.5" style="198"/>
    <col min="14337" max="14337" width="52.25" style="198" customWidth="1"/>
    <col min="14338" max="14338" width="32.5" style="198" customWidth="1"/>
    <col min="14339" max="14592" width="21.5" style="198"/>
    <col min="14593" max="14593" width="52.25" style="198" customWidth="1"/>
    <col min="14594" max="14594" width="32.5" style="198" customWidth="1"/>
    <col min="14595" max="14848" width="21.5" style="198"/>
    <col min="14849" max="14849" width="52.25" style="198" customWidth="1"/>
    <col min="14850" max="14850" width="32.5" style="198" customWidth="1"/>
    <col min="14851" max="15104" width="21.5" style="198"/>
    <col min="15105" max="15105" width="52.25" style="198" customWidth="1"/>
    <col min="15106" max="15106" width="32.5" style="198" customWidth="1"/>
    <col min="15107" max="15360" width="21.5" style="198"/>
    <col min="15361" max="15361" width="52.25" style="198" customWidth="1"/>
    <col min="15362" max="15362" width="32.5" style="198" customWidth="1"/>
    <col min="15363" max="15616" width="21.5" style="198"/>
    <col min="15617" max="15617" width="52.25" style="198" customWidth="1"/>
    <col min="15618" max="15618" width="32.5" style="198" customWidth="1"/>
    <col min="15619" max="15872" width="21.5" style="198"/>
    <col min="15873" max="15873" width="52.25" style="198" customWidth="1"/>
    <col min="15874" max="15874" width="32.5" style="198" customWidth="1"/>
    <col min="15875" max="16128" width="21.5" style="198"/>
    <col min="16129" max="16129" width="52.25" style="198" customWidth="1"/>
    <col min="16130" max="16130" width="32.5" style="198" customWidth="1"/>
    <col min="16131" max="16384" width="21.5" style="198"/>
  </cols>
  <sheetData>
    <row r="1" s="198" customFormat="1" ht="23.25" customHeight="1" spans="1:2">
      <c r="A1" s="126" t="s">
        <v>1426</v>
      </c>
      <c r="B1" s="126"/>
    </row>
    <row r="2" s="199" customFormat="1" ht="30.75" customHeight="1" spans="1:2">
      <c r="A2" s="127" t="s">
        <v>1427</v>
      </c>
      <c r="B2" s="127"/>
    </row>
    <row r="3" s="199" customFormat="1" ht="21" customHeight="1" spans="1:2">
      <c r="A3" s="200" t="s">
        <v>1428</v>
      </c>
      <c r="B3" s="200"/>
    </row>
    <row r="4" s="198" customFormat="1" customHeight="1" spans="1:2">
      <c r="A4" s="201"/>
      <c r="B4" s="202" t="s">
        <v>42</v>
      </c>
    </row>
    <row r="5" s="198" customFormat="1" ht="24" customHeight="1" spans="1:2">
      <c r="A5" s="203" t="s">
        <v>1429</v>
      </c>
      <c r="B5" s="204" t="s">
        <v>1402</v>
      </c>
    </row>
    <row r="6" s="198" customFormat="1" ht="24" customHeight="1" spans="1:2">
      <c r="A6" s="205" t="s">
        <v>1430</v>
      </c>
      <c r="B6" s="198">
        <f>B7+B12+B38+B52</f>
        <v>4678</v>
      </c>
    </row>
    <row r="7" s="198" customFormat="1" ht="21.75" customHeight="1" spans="1:4">
      <c r="A7" s="206" t="s">
        <v>1431</v>
      </c>
      <c r="B7" s="198">
        <v>1546</v>
      </c>
      <c r="D7" s="207"/>
    </row>
    <row r="8" s="198" customFormat="1" ht="21.75" customHeight="1" spans="1:4">
      <c r="A8" s="206" t="s">
        <v>1432</v>
      </c>
      <c r="B8" s="198">
        <v>992</v>
      </c>
      <c r="D8" s="207"/>
    </row>
    <row r="9" s="198" customFormat="1" ht="21.75" customHeight="1" spans="1:4">
      <c r="A9" s="206" t="s">
        <v>1433</v>
      </c>
      <c r="B9" s="198">
        <v>301</v>
      </c>
      <c r="D9" s="207"/>
    </row>
    <row r="10" s="198" customFormat="1" ht="21.75" customHeight="1" spans="1:4">
      <c r="A10" s="206" t="s">
        <v>1057</v>
      </c>
      <c r="B10" s="198">
        <v>253</v>
      </c>
      <c r="D10" s="207"/>
    </row>
    <row r="11" s="198" customFormat="1" ht="21.75" customHeight="1" spans="1:1">
      <c r="A11" s="206" t="s">
        <v>1434</v>
      </c>
    </row>
    <row r="12" s="198" customFormat="1" ht="21.75" customHeight="1" spans="1:2">
      <c r="A12" s="206" t="s">
        <v>1435</v>
      </c>
      <c r="B12" s="198">
        <v>456</v>
      </c>
    </row>
    <row r="13" s="198" customFormat="1" ht="21.75" customHeight="1" spans="1:2">
      <c r="A13" s="206" t="s">
        <v>1436</v>
      </c>
      <c r="B13" s="198">
        <v>224</v>
      </c>
    </row>
    <row r="14" s="198" customFormat="1" ht="21.75" customHeight="1" spans="1:1">
      <c r="A14" s="206" t="s">
        <v>1437</v>
      </c>
    </row>
    <row r="15" s="198" customFormat="1" ht="21.75" customHeight="1" spans="1:1">
      <c r="A15" s="206" t="s">
        <v>1438</v>
      </c>
    </row>
    <row r="16" s="198" customFormat="1" ht="21.75" customHeight="1" spans="1:1">
      <c r="A16" s="206" t="s">
        <v>1439</v>
      </c>
    </row>
    <row r="17" s="198" customFormat="1" ht="21.75" customHeight="1" spans="1:1">
      <c r="A17" s="206" t="s">
        <v>1440</v>
      </c>
    </row>
    <row r="18" s="198" customFormat="1" ht="21.75" customHeight="1" spans="1:2">
      <c r="A18" s="206" t="s">
        <v>1441</v>
      </c>
      <c r="B18" s="198">
        <v>12</v>
      </c>
    </row>
    <row r="19" s="198" customFormat="1" ht="21.75" customHeight="1" spans="1:1">
      <c r="A19" s="206" t="s">
        <v>1442</v>
      </c>
    </row>
    <row r="20" s="198" customFormat="1" ht="21.75" customHeight="1" spans="1:2">
      <c r="A20" s="206" t="s">
        <v>1443</v>
      </c>
      <c r="B20" s="198">
        <v>22</v>
      </c>
    </row>
    <row r="21" s="198" customFormat="1" ht="21.75" customHeight="1" spans="1:1">
      <c r="A21" s="206" t="s">
        <v>1444</v>
      </c>
    </row>
    <row r="22" s="198" customFormat="1" ht="21.75" customHeight="1" spans="1:2">
      <c r="A22" s="206" t="s">
        <v>1445</v>
      </c>
      <c r="B22" s="198">
        <v>198</v>
      </c>
    </row>
    <row r="23" s="198" customFormat="1" ht="21.75" customHeight="1" spans="1:1">
      <c r="A23" s="206" t="s">
        <v>1446</v>
      </c>
    </row>
    <row r="24" s="198" customFormat="1" ht="21.75" customHeight="1" spans="1:1">
      <c r="A24" s="206" t="s">
        <v>1447</v>
      </c>
    </row>
    <row r="25" s="198" customFormat="1" ht="21.75" customHeight="1" spans="1:1">
      <c r="A25" s="206" t="s">
        <v>1448</v>
      </c>
    </row>
    <row r="26" s="198" customFormat="1" ht="21.75" customHeight="1" spans="1:1">
      <c r="A26" s="206" t="s">
        <v>1449</v>
      </c>
    </row>
    <row r="27" s="198" customFormat="1" ht="21.75" customHeight="1" spans="1:1">
      <c r="A27" s="206" t="s">
        <v>1450</v>
      </c>
    </row>
    <row r="28" s="198" customFormat="1" ht="21.75" customHeight="1" spans="1:1">
      <c r="A28" s="206" t="s">
        <v>1451</v>
      </c>
    </row>
    <row r="29" s="198" customFormat="1" ht="21.75" customHeight="1" spans="1:1">
      <c r="A29" s="206" t="s">
        <v>1452</v>
      </c>
    </row>
    <row r="30" s="198" customFormat="1" ht="21.75" customHeight="1" spans="1:1">
      <c r="A30" s="206" t="s">
        <v>1453</v>
      </c>
    </row>
    <row r="31" s="198" customFormat="1" ht="21.75" customHeight="1" spans="1:1">
      <c r="A31" s="206" t="s">
        <v>1454</v>
      </c>
    </row>
    <row r="32" s="198" customFormat="1" ht="21.75" customHeight="1" spans="1:1">
      <c r="A32" s="206" t="s">
        <v>1447</v>
      </c>
    </row>
    <row r="33" s="198" customFormat="1" ht="21.75" customHeight="1" spans="1:1">
      <c r="A33" s="206" t="s">
        <v>1448</v>
      </c>
    </row>
    <row r="34" s="198" customFormat="1" ht="21.75" customHeight="1" spans="1:1">
      <c r="A34" s="206" t="s">
        <v>1449</v>
      </c>
    </row>
    <row r="35" s="198" customFormat="1" ht="21.75" customHeight="1" spans="1:1">
      <c r="A35" s="206" t="s">
        <v>1451</v>
      </c>
    </row>
    <row r="36" s="198" customFormat="1" ht="21.75" customHeight="1" spans="1:1">
      <c r="A36" s="206" t="s">
        <v>1452</v>
      </c>
    </row>
    <row r="37" s="198" customFormat="1" ht="21.75" customHeight="1" spans="1:2">
      <c r="A37" s="206" t="s">
        <v>1453</v>
      </c>
      <c r="B37" s="208"/>
    </row>
    <row r="38" s="198" customFormat="1" ht="21.75" customHeight="1" spans="1:2">
      <c r="A38" s="206" t="s">
        <v>1455</v>
      </c>
      <c r="B38" s="209">
        <v>2353</v>
      </c>
    </row>
    <row r="39" s="198" customFormat="1" ht="21.75" customHeight="1" spans="1:2">
      <c r="A39" s="206" t="s">
        <v>1456</v>
      </c>
      <c r="B39" s="209">
        <v>2217</v>
      </c>
    </row>
    <row r="40" s="198" customFormat="1" ht="21.75" customHeight="1" spans="1:2">
      <c r="A40" s="206" t="s">
        <v>1457</v>
      </c>
      <c r="B40" s="209">
        <v>136</v>
      </c>
    </row>
    <row r="41" s="198" customFormat="1" ht="21.75" customHeight="1" spans="1:1">
      <c r="A41" s="206" t="s">
        <v>1458</v>
      </c>
    </row>
    <row r="42" s="198" customFormat="1" ht="21.75" customHeight="1" spans="1:1">
      <c r="A42" s="206" t="s">
        <v>1459</v>
      </c>
    </row>
    <row r="43" s="198" customFormat="1" ht="21.75" customHeight="1" spans="1:1">
      <c r="A43" s="206" t="s">
        <v>1460</v>
      </c>
    </row>
    <row r="44" s="198" customFormat="1" ht="21.75" customHeight="1" spans="1:1">
      <c r="A44" s="206" t="s">
        <v>1461</v>
      </c>
    </row>
    <row r="45" s="198" customFormat="1" ht="21.75" customHeight="1" spans="1:1">
      <c r="A45" s="206" t="s">
        <v>1462</v>
      </c>
    </row>
    <row r="46" s="198" customFormat="1" ht="21.75" customHeight="1" spans="1:1">
      <c r="A46" s="206" t="s">
        <v>1463</v>
      </c>
    </row>
    <row r="47" s="198" customFormat="1" ht="21.75" customHeight="1" spans="1:1">
      <c r="A47" s="206" t="s">
        <v>1464</v>
      </c>
    </row>
    <row r="48" s="198" customFormat="1" ht="21.75" customHeight="1" spans="1:1">
      <c r="A48" s="206" t="s">
        <v>1465</v>
      </c>
    </row>
    <row r="49" s="198" customFormat="1" ht="21.75" customHeight="1" spans="1:1">
      <c r="A49" s="206" t="s">
        <v>1466</v>
      </c>
    </row>
    <row r="50" s="198" customFormat="1" ht="21.75" customHeight="1" spans="1:1">
      <c r="A50" s="206" t="s">
        <v>1467</v>
      </c>
    </row>
    <row r="51" s="198" customFormat="1" ht="21.75" customHeight="1" spans="1:1">
      <c r="A51" s="206" t="s">
        <v>1468</v>
      </c>
    </row>
    <row r="52" s="198" customFormat="1" ht="21.75" customHeight="1" spans="1:2">
      <c r="A52" s="206" t="s">
        <v>1469</v>
      </c>
      <c r="B52" s="198">
        <v>323</v>
      </c>
    </row>
    <row r="53" s="198" customFormat="1" ht="21.75" customHeight="1" spans="1:2">
      <c r="A53" s="206" t="s">
        <v>1470</v>
      </c>
      <c r="B53" s="198">
        <v>290</v>
      </c>
    </row>
    <row r="54" s="198" customFormat="1" ht="21.75" customHeight="1" spans="1:2">
      <c r="A54" s="206" t="s">
        <v>1471</v>
      </c>
      <c r="B54" s="198">
        <v>18</v>
      </c>
    </row>
    <row r="55" s="198" customFormat="1" ht="21.75" customHeight="1" spans="1:1">
      <c r="A55" s="206" t="s">
        <v>1472</v>
      </c>
    </row>
    <row r="56" s="198" customFormat="1" ht="21.75" customHeight="1" spans="1:2">
      <c r="A56" s="206" t="s">
        <v>1473</v>
      </c>
      <c r="B56" s="198">
        <v>12</v>
      </c>
    </row>
    <row r="57" s="198" customFormat="1" ht="21.75" customHeight="1" spans="1:2">
      <c r="A57" s="206" t="s">
        <v>1474</v>
      </c>
      <c r="B57" s="198">
        <v>3</v>
      </c>
    </row>
    <row r="58" s="198" customFormat="1" ht="21.75" customHeight="1" spans="1:1">
      <c r="A58" s="206" t="s">
        <v>1475</v>
      </c>
    </row>
    <row r="59" s="198" customFormat="1" ht="21.75" customHeight="1" spans="1:1">
      <c r="A59" s="206" t="s">
        <v>1476</v>
      </c>
    </row>
    <row r="60" s="198" customFormat="1" ht="21.75" customHeight="1" spans="1:1">
      <c r="A60" s="206" t="s">
        <v>1477</v>
      </c>
    </row>
    <row r="61" s="198" customFormat="1" ht="21.75" customHeight="1" spans="1:1">
      <c r="A61" s="206" t="s">
        <v>1478</v>
      </c>
    </row>
    <row r="62" s="198" customFormat="1" ht="21.75" customHeight="1" spans="1:1">
      <c r="A62" s="206" t="s">
        <v>1479</v>
      </c>
    </row>
    <row r="63" s="198" customFormat="1" ht="21.75" customHeight="1" spans="1:1">
      <c r="A63" s="206" t="s">
        <v>1480</v>
      </c>
    </row>
    <row r="64" s="198" customFormat="1" ht="21.75" customHeight="1" spans="1:1">
      <c r="A64" s="206" t="s">
        <v>1481</v>
      </c>
    </row>
    <row r="65" s="198" customFormat="1" ht="21.75" customHeight="1" spans="1:1">
      <c r="A65" s="206" t="s">
        <v>1482</v>
      </c>
    </row>
    <row r="66" s="198" customFormat="1" ht="21.75" customHeight="1" spans="1:1">
      <c r="A66" s="206" t="s">
        <v>1483</v>
      </c>
    </row>
    <row r="67" s="198" customFormat="1" ht="21.75" customHeight="1" spans="1:1">
      <c r="A67" s="206" t="s">
        <v>1484</v>
      </c>
    </row>
    <row r="68" s="198" customFormat="1" ht="21.75" customHeight="1" spans="1:1">
      <c r="A68" s="206" t="s">
        <v>1485</v>
      </c>
    </row>
    <row r="69" s="198" customFormat="1" ht="21.75" customHeight="1" spans="1:1">
      <c r="A69" s="206" t="s">
        <v>1486</v>
      </c>
    </row>
    <row r="70" s="198" customFormat="1" ht="21.75" customHeight="1" spans="1:1">
      <c r="A70" s="206" t="s">
        <v>1487</v>
      </c>
    </row>
    <row r="71" s="198" customFormat="1" ht="21.75" customHeight="1" spans="1:1">
      <c r="A71" s="206" t="s">
        <v>1488</v>
      </c>
    </row>
    <row r="72" s="198" customFormat="1" ht="21.75" customHeight="1" spans="1:1">
      <c r="A72" s="206" t="s">
        <v>1489</v>
      </c>
    </row>
    <row r="73" s="198" customFormat="1" ht="21.75" customHeight="1" spans="1:1">
      <c r="A73" s="206" t="s">
        <v>1490</v>
      </c>
    </row>
    <row r="74" s="198" customFormat="1" ht="21.75" customHeight="1" spans="1:1">
      <c r="A74" s="206" t="s">
        <v>1491</v>
      </c>
    </row>
    <row r="75" s="198" customFormat="1" ht="21.75" customHeight="1" spans="1:1">
      <c r="A75" s="206" t="s">
        <v>1492</v>
      </c>
    </row>
    <row r="76" s="198" customFormat="1" ht="21.75" customHeight="1" spans="1:1">
      <c r="A76" s="206" t="s">
        <v>1493</v>
      </c>
    </row>
    <row r="77" s="198" customFormat="1" ht="21.75" customHeight="1" spans="1:1">
      <c r="A77" s="206" t="s">
        <v>1494</v>
      </c>
    </row>
    <row r="78" s="198" customFormat="1" ht="21.75" customHeight="1" spans="1:1">
      <c r="A78" s="206" t="s">
        <v>1495</v>
      </c>
    </row>
    <row r="79" s="198" customFormat="1" ht="21.75" customHeight="1" spans="1:1">
      <c r="A79" s="206" t="s">
        <v>259</v>
      </c>
    </row>
    <row r="80" s="198" customFormat="1" ht="21.75" customHeight="1" spans="1:1">
      <c r="A80" s="206" t="s">
        <v>1496</v>
      </c>
    </row>
    <row r="81" s="198" customFormat="1" ht="21.75" customHeight="1" spans="1:1">
      <c r="A81" s="210" t="s">
        <v>287</v>
      </c>
    </row>
  </sheetData>
  <mergeCells count="3">
    <mergeCell ref="A1:B1"/>
    <mergeCell ref="A2:B2"/>
    <mergeCell ref="A3:B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view="pageBreakPreview" zoomScaleNormal="100" workbookViewId="0">
      <selection activeCell="H8" sqref="H8"/>
    </sheetView>
  </sheetViews>
  <sheetFormatPr defaultColWidth="9" defaultRowHeight="13.5" outlineLevelCol="6"/>
  <cols>
    <col min="1" max="1" width="31.125" style="194" customWidth="1"/>
    <col min="2" max="4" width="18.625" style="139" customWidth="1"/>
    <col min="5" max="16384" width="9" style="139"/>
  </cols>
  <sheetData>
    <row r="1" ht="18.75" spans="1:4">
      <c r="A1" s="126" t="s">
        <v>1497</v>
      </c>
      <c r="B1" s="126"/>
      <c r="C1" s="126"/>
      <c r="D1" s="126"/>
    </row>
    <row r="2" ht="25.5" customHeight="1" spans="1:4">
      <c r="A2" s="127" t="s">
        <v>1498</v>
      </c>
      <c r="B2" s="127"/>
      <c r="C2" s="127"/>
      <c r="D2" s="127"/>
    </row>
    <row r="3" ht="17.1" customHeight="1" spans="1:4">
      <c r="A3" s="128" t="s">
        <v>1159</v>
      </c>
      <c r="B3" s="128"/>
      <c r="C3" s="128"/>
      <c r="D3" s="128"/>
    </row>
    <row r="4" ht="20.1" customHeight="1" spans="1:4">
      <c r="A4" s="128"/>
      <c r="B4" s="141"/>
      <c r="C4" s="141"/>
      <c r="D4" s="190" t="s">
        <v>42</v>
      </c>
    </row>
    <row r="5" ht="37.5" customHeight="1" spans="1:4">
      <c r="A5" s="142" t="s">
        <v>49</v>
      </c>
      <c r="B5" s="142" t="s">
        <v>1161</v>
      </c>
      <c r="C5" s="142" t="s">
        <v>1162</v>
      </c>
      <c r="D5" s="143" t="s">
        <v>1163</v>
      </c>
    </row>
    <row r="6" s="138" customFormat="1" ht="21" customHeight="1" spans="1:4">
      <c r="A6" s="195" t="s">
        <v>1164</v>
      </c>
      <c r="B6" s="102"/>
      <c r="C6" s="102"/>
      <c r="D6" s="102"/>
    </row>
    <row r="7" s="138" customFormat="1" ht="21" customHeight="1" spans="1:7">
      <c r="A7" s="196" t="s">
        <v>1165</v>
      </c>
      <c r="B7" s="107"/>
      <c r="C7" s="107"/>
      <c r="D7" s="107"/>
      <c r="G7" s="149"/>
    </row>
    <row r="8" s="138" customFormat="1" ht="21" customHeight="1" spans="1:4">
      <c r="A8" s="196" t="s">
        <v>1166</v>
      </c>
      <c r="B8" s="107"/>
      <c r="C8" s="107"/>
      <c r="D8" s="107"/>
    </row>
    <row r="9" ht="21" customHeight="1" spans="1:4">
      <c r="A9" s="196" t="s">
        <v>1167</v>
      </c>
      <c r="B9" s="107"/>
      <c r="C9" s="107"/>
      <c r="D9" s="107"/>
    </row>
    <row r="10" ht="21" customHeight="1" spans="1:4">
      <c r="A10" s="196" t="s">
        <v>1168</v>
      </c>
      <c r="B10" s="107"/>
      <c r="C10" s="107"/>
      <c r="D10" s="107"/>
    </row>
    <row r="11" ht="21" customHeight="1" spans="1:4">
      <c r="A11" s="196" t="s">
        <v>1169</v>
      </c>
      <c r="B11" s="107"/>
      <c r="C11" s="107"/>
      <c r="D11" s="107"/>
    </row>
    <row r="12" ht="21" customHeight="1" spans="1:4">
      <c r="A12" s="196" t="s">
        <v>1170</v>
      </c>
      <c r="B12" s="107"/>
      <c r="C12" s="107"/>
      <c r="D12" s="107"/>
    </row>
    <row r="13" ht="21" customHeight="1" spans="1:4">
      <c r="A13" s="196" t="s">
        <v>1171</v>
      </c>
      <c r="B13" s="107"/>
      <c r="C13" s="107"/>
      <c r="D13" s="107"/>
    </row>
    <row r="14" ht="21" customHeight="1" spans="1:4">
      <c r="A14" s="196" t="s">
        <v>1172</v>
      </c>
      <c r="B14" s="107"/>
      <c r="C14" s="107"/>
      <c r="D14" s="107"/>
    </row>
    <row r="15" ht="21" customHeight="1" spans="1:4">
      <c r="A15" s="196" t="s">
        <v>1173</v>
      </c>
      <c r="B15" s="107"/>
      <c r="C15" s="107"/>
      <c r="D15" s="107"/>
    </row>
    <row r="16" ht="21" customHeight="1" spans="1:4">
      <c r="A16" s="196" t="s">
        <v>1174</v>
      </c>
      <c r="B16" s="107"/>
      <c r="C16" s="107"/>
      <c r="D16" s="107"/>
    </row>
    <row r="17" ht="21" customHeight="1" spans="1:4">
      <c r="A17" s="196" t="s">
        <v>1175</v>
      </c>
      <c r="B17" s="107"/>
      <c r="C17" s="107"/>
      <c r="D17" s="107"/>
    </row>
    <row r="18" ht="21" customHeight="1" spans="1:4">
      <c r="A18" s="196" t="s">
        <v>1176</v>
      </c>
      <c r="B18" s="107"/>
      <c r="C18" s="107"/>
      <c r="D18" s="107"/>
    </row>
    <row r="19" ht="21" customHeight="1" spans="1:4">
      <c r="A19" s="196" t="s">
        <v>1177</v>
      </c>
      <c r="B19" s="107"/>
      <c r="C19" s="107"/>
      <c r="D19" s="107"/>
    </row>
    <row r="20" ht="21" customHeight="1" spans="1:4">
      <c r="A20" s="196" t="s">
        <v>1178</v>
      </c>
      <c r="B20" s="107"/>
      <c r="C20" s="107"/>
      <c r="D20" s="107"/>
    </row>
    <row r="21" ht="21" customHeight="1" spans="1:4">
      <c r="A21" s="196" t="s">
        <v>1179</v>
      </c>
      <c r="B21" s="107"/>
      <c r="C21" s="107"/>
      <c r="D21" s="107"/>
    </row>
    <row r="22" ht="21" customHeight="1" spans="1:4">
      <c r="A22" s="196" t="s">
        <v>1180</v>
      </c>
      <c r="B22" s="107"/>
      <c r="C22" s="107"/>
      <c r="D22" s="107"/>
    </row>
    <row r="23" ht="21" customHeight="1" spans="1:4">
      <c r="A23" s="196" t="s">
        <v>1181</v>
      </c>
      <c r="B23" s="107"/>
      <c r="C23" s="107"/>
      <c r="D23" s="107"/>
    </row>
    <row r="24" ht="21" customHeight="1" spans="1:4">
      <c r="A24" s="196" t="s">
        <v>1182</v>
      </c>
      <c r="B24" s="107"/>
      <c r="C24" s="107"/>
      <c r="D24" s="107"/>
    </row>
    <row r="25" ht="21" customHeight="1" spans="1:4">
      <c r="A25" s="196" t="s">
        <v>1183</v>
      </c>
      <c r="B25" s="107"/>
      <c r="C25" s="107"/>
      <c r="D25" s="107"/>
    </row>
    <row r="26" ht="21" customHeight="1" spans="1:4">
      <c r="A26" s="196" t="s">
        <v>1184</v>
      </c>
      <c r="B26" s="107"/>
      <c r="C26" s="107"/>
      <c r="D26" s="107"/>
    </row>
    <row r="27" ht="21" customHeight="1" spans="1:4">
      <c r="A27" s="196" t="s">
        <v>1185</v>
      </c>
      <c r="B27" s="107"/>
      <c r="C27" s="107"/>
      <c r="D27" s="107"/>
    </row>
    <row r="28" ht="21" customHeight="1" spans="1:4">
      <c r="A28" s="196" t="s">
        <v>1186</v>
      </c>
      <c r="B28" s="107"/>
      <c r="C28" s="107"/>
      <c r="D28" s="107"/>
    </row>
    <row r="29" ht="21" customHeight="1" spans="1:4">
      <c r="A29" s="196" t="s">
        <v>1187</v>
      </c>
      <c r="B29" s="107"/>
      <c r="C29" s="107"/>
      <c r="D29" s="107"/>
    </row>
    <row r="30" ht="21" customHeight="1" spans="1:4">
      <c r="A30" s="196" t="s">
        <v>1188</v>
      </c>
      <c r="B30" s="107"/>
      <c r="C30" s="107"/>
      <c r="D30" s="107"/>
    </row>
    <row r="31" ht="21" customHeight="1" spans="1:4">
      <c r="A31" s="196" t="s">
        <v>1189</v>
      </c>
      <c r="B31" s="107"/>
      <c r="C31" s="107"/>
      <c r="D31" s="107"/>
    </row>
    <row r="32" ht="21" customHeight="1" spans="1:4">
      <c r="A32" s="196" t="s">
        <v>1190</v>
      </c>
      <c r="B32" s="107"/>
      <c r="C32" s="107"/>
      <c r="D32" s="107"/>
    </row>
    <row r="33" ht="21" customHeight="1" spans="1:4">
      <c r="A33" s="196" t="s">
        <v>1191</v>
      </c>
      <c r="B33" s="107"/>
      <c r="C33" s="107"/>
      <c r="D33" s="107"/>
    </row>
    <row r="34" ht="36.75" customHeight="1" spans="1:4">
      <c r="A34" s="197" t="s">
        <v>1499</v>
      </c>
      <c r="B34" s="197"/>
      <c r="C34" s="197"/>
      <c r="D34" s="197"/>
    </row>
  </sheetData>
  <mergeCells count="3">
    <mergeCell ref="A2:D2"/>
    <mergeCell ref="A3:D3"/>
    <mergeCell ref="A34:D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96"/>
  <sheetViews>
    <sheetView showZeros="0" zoomScale="110" zoomScaleNormal="110" workbookViewId="0">
      <selection activeCell="E8" sqref="E8"/>
    </sheetView>
  </sheetViews>
  <sheetFormatPr defaultColWidth="10" defaultRowHeight="13.5" outlineLevelCol="6"/>
  <cols>
    <col min="1" max="1" width="41.75" style="125" customWidth="1"/>
    <col min="2" max="2" width="27.875" style="125" customWidth="1"/>
    <col min="3" max="3" width="15.25" style="125" customWidth="1"/>
    <col min="4" max="16384" width="10" style="125"/>
  </cols>
  <sheetData>
    <row r="1" ht="18.75" spans="1:2">
      <c r="A1" s="126" t="s">
        <v>1500</v>
      </c>
      <c r="B1" s="126"/>
    </row>
    <row r="2" ht="24" spans="1:2">
      <c r="A2" s="127" t="s">
        <v>1498</v>
      </c>
      <c r="B2" s="127"/>
    </row>
    <row r="3" spans="1:2">
      <c r="A3" s="128" t="s">
        <v>1193</v>
      </c>
      <c r="B3" s="128"/>
    </row>
    <row r="4" ht="20.25" customHeight="1" spans="1:2">
      <c r="A4" s="141"/>
      <c r="B4" s="190" t="s">
        <v>42</v>
      </c>
    </row>
    <row r="5" ht="24" customHeight="1" spans="1:2">
      <c r="A5" s="142" t="s">
        <v>49</v>
      </c>
      <c r="B5" s="143" t="s">
        <v>1402</v>
      </c>
    </row>
    <row r="6" ht="24" customHeight="1" spans="1:2">
      <c r="A6" s="191" t="s">
        <v>1164</v>
      </c>
      <c r="B6" s="102"/>
    </row>
    <row r="7" ht="24" customHeight="1" spans="1:7">
      <c r="A7" s="134" t="s">
        <v>1195</v>
      </c>
      <c r="B7" s="107"/>
      <c r="G7" s="136"/>
    </row>
    <row r="8" s="189" customFormat="1" ht="20.1" customHeight="1" spans="1:2">
      <c r="A8" s="192" t="s">
        <v>1196</v>
      </c>
      <c r="B8" s="107"/>
    </row>
    <row r="9" s="189" customFormat="1" ht="20.1" customHeight="1" spans="1:2">
      <c r="A9" s="192" t="s">
        <v>1501</v>
      </c>
      <c r="B9" s="107"/>
    </row>
    <row r="10" s="189" customFormat="1" ht="20.1" customHeight="1" spans="1:2">
      <c r="A10" s="192" t="s">
        <v>1502</v>
      </c>
      <c r="B10" s="107"/>
    </row>
    <row r="11" s="189" customFormat="1" ht="20.1" customHeight="1" spans="1:2">
      <c r="A11" s="192" t="s">
        <v>1503</v>
      </c>
      <c r="B11" s="107"/>
    </row>
    <row r="12" s="189" customFormat="1" ht="20.1" customHeight="1" spans="1:2">
      <c r="A12" s="192" t="s">
        <v>1504</v>
      </c>
      <c r="B12" s="107"/>
    </row>
    <row r="13" s="189" customFormat="1" ht="20.1" customHeight="1" spans="1:2">
      <c r="A13" s="192" t="s">
        <v>1505</v>
      </c>
      <c r="B13" s="107"/>
    </row>
    <row r="14" s="189" customFormat="1" ht="20.1" customHeight="1" spans="1:2">
      <c r="A14" s="192" t="s">
        <v>1506</v>
      </c>
      <c r="B14" s="107"/>
    </row>
    <row r="15" s="189" customFormat="1" ht="20.1" customHeight="1" spans="1:2">
      <c r="A15" s="192" t="s">
        <v>1507</v>
      </c>
      <c r="B15" s="107"/>
    </row>
    <row r="16" s="189" customFormat="1" ht="20.1" customHeight="1" spans="1:2">
      <c r="A16" s="192" t="s">
        <v>1508</v>
      </c>
      <c r="B16" s="107"/>
    </row>
    <row r="17" s="189" customFormat="1" ht="20.1" customHeight="1" spans="1:2">
      <c r="A17" s="192" t="s">
        <v>1509</v>
      </c>
      <c r="B17" s="107"/>
    </row>
    <row r="18" s="189" customFormat="1" ht="20.1" customHeight="1" spans="1:2">
      <c r="A18" s="192" t="s">
        <v>1510</v>
      </c>
      <c r="B18" s="107"/>
    </row>
    <row r="19" s="189" customFormat="1" ht="20.1" customHeight="1" spans="1:2">
      <c r="A19" s="134" t="s">
        <v>1200</v>
      </c>
      <c r="B19" s="107"/>
    </row>
    <row r="20" s="189" customFormat="1" ht="20.1" customHeight="1" spans="1:2">
      <c r="A20" s="192" t="s">
        <v>1511</v>
      </c>
      <c r="B20" s="107"/>
    </row>
    <row r="21" s="189" customFormat="1" ht="20.1" customHeight="1" spans="1:2">
      <c r="A21" s="192" t="s">
        <v>1512</v>
      </c>
      <c r="B21" s="107"/>
    </row>
    <row r="22" s="189" customFormat="1" ht="20.1" customHeight="1" spans="1:2">
      <c r="A22" s="192" t="s">
        <v>1513</v>
      </c>
      <c r="B22" s="107"/>
    </row>
    <row r="23" ht="20.1" customHeight="1" spans="1:2">
      <c r="A23" s="192" t="s">
        <v>1514</v>
      </c>
      <c r="B23" s="107"/>
    </row>
    <row r="24" ht="20.1" customHeight="1" spans="1:2">
      <c r="A24" s="192" t="s">
        <v>1515</v>
      </c>
      <c r="B24" s="107"/>
    </row>
    <row r="25" ht="20.1" customHeight="1" spans="1:2">
      <c r="A25" s="192" t="s">
        <v>1516</v>
      </c>
      <c r="B25" s="107"/>
    </row>
    <row r="26" ht="20.1" customHeight="1" spans="1:2">
      <c r="A26" s="193" t="s">
        <v>1517</v>
      </c>
      <c r="B26" s="193"/>
    </row>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51.75" customHeight="1"/>
    <row r="85" ht="21.6" customHeight="1"/>
    <row r="86" ht="21.6" customHeight="1"/>
    <row r="87" ht="21.6" customHeight="1"/>
    <row r="88" ht="21.6" customHeight="1"/>
    <row r="90" ht="20.1" customHeight="1"/>
    <row r="91" ht="20.1" customHeight="1"/>
    <row r="92" ht="51.75" customHeight="1"/>
    <row r="93" ht="21.6" customHeight="1"/>
    <row r="94" ht="21.6" customHeight="1"/>
    <row r="95" ht="21.6" customHeight="1"/>
    <row r="96" ht="21.6" customHeight="1"/>
  </sheetData>
  <mergeCells count="4">
    <mergeCell ref="A1:B1"/>
    <mergeCell ref="A2:B2"/>
    <mergeCell ref="A3:B3"/>
    <mergeCell ref="A26:B2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5"/>
  <sheetViews>
    <sheetView showZeros="0" workbookViewId="0">
      <selection activeCell="E24" sqref="E24"/>
    </sheetView>
  </sheetViews>
  <sheetFormatPr defaultColWidth="9" defaultRowHeight="20.1" customHeight="1" outlineLevelCol="3"/>
  <cols>
    <col min="1" max="1" width="37.875" style="174" customWidth="1"/>
    <col min="2" max="2" width="12.75" style="175" customWidth="1"/>
    <col min="3" max="3" width="32.5" style="176" customWidth="1"/>
    <col min="4" max="4" width="13.5" style="160" customWidth="1"/>
    <col min="5" max="16384" width="9" style="161"/>
  </cols>
  <sheetData>
    <row r="1" customHeight="1" spans="1:4">
      <c r="A1" s="126" t="s">
        <v>1518</v>
      </c>
      <c r="B1" s="126"/>
      <c r="C1" s="126"/>
      <c r="D1" s="126"/>
    </row>
    <row r="2" ht="29.25" customHeight="1" spans="1:4">
      <c r="A2" s="127" t="s">
        <v>1519</v>
      </c>
      <c r="B2" s="127"/>
      <c r="C2" s="127"/>
      <c r="D2" s="127"/>
    </row>
    <row r="3" customHeight="1" spans="1:4">
      <c r="A3" s="177"/>
      <c r="B3" s="177"/>
      <c r="C3" s="177"/>
      <c r="D3" s="164" t="s">
        <v>42</v>
      </c>
    </row>
    <row r="4" ht="24" customHeight="1" spans="1:4">
      <c r="A4" s="178" t="s">
        <v>1218</v>
      </c>
      <c r="B4" s="179" t="s">
        <v>44</v>
      </c>
      <c r="C4" s="178" t="s">
        <v>129</v>
      </c>
      <c r="D4" s="179" t="s">
        <v>44</v>
      </c>
    </row>
    <row r="5" ht="24" customHeight="1" spans="1:4">
      <c r="A5" s="180" t="s">
        <v>50</v>
      </c>
      <c r="B5" s="102">
        <v>5578</v>
      </c>
      <c r="C5" s="180" t="s">
        <v>50</v>
      </c>
      <c r="D5" s="102">
        <v>5578</v>
      </c>
    </row>
    <row r="6" ht="24" customHeight="1" spans="1:4">
      <c r="A6" s="120" t="s">
        <v>51</v>
      </c>
      <c r="B6" s="102">
        <v>0</v>
      </c>
      <c r="C6" s="181" t="s">
        <v>52</v>
      </c>
      <c r="D6" s="102">
        <v>5578</v>
      </c>
    </row>
    <row r="7" customHeight="1" spans="1:4">
      <c r="A7" s="106" t="s">
        <v>1220</v>
      </c>
      <c r="B7" s="78"/>
      <c r="C7" s="106" t="s">
        <v>1221</v>
      </c>
      <c r="D7" s="78"/>
    </row>
    <row r="8" customHeight="1" spans="1:4">
      <c r="A8" s="106" t="s">
        <v>1520</v>
      </c>
      <c r="B8" s="107"/>
      <c r="C8" s="106" t="s">
        <v>1223</v>
      </c>
      <c r="D8" s="107"/>
    </row>
    <row r="9" customHeight="1" spans="1:4">
      <c r="A9" s="106" t="s">
        <v>1521</v>
      </c>
      <c r="B9" s="107"/>
      <c r="C9" s="106" t="s">
        <v>1225</v>
      </c>
      <c r="D9" s="107"/>
    </row>
    <row r="10" customHeight="1" spans="1:4">
      <c r="A10" s="106" t="s">
        <v>1522</v>
      </c>
      <c r="B10" s="107"/>
      <c r="C10" s="106" t="s">
        <v>1227</v>
      </c>
      <c r="D10" s="107">
        <v>5578</v>
      </c>
    </row>
    <row r="11" customHeight="1" spans="1:4">
      <c r="A11" s="106" t="s">
        <v>1523</v>
      </c>
      <c r="B11" s="107"/>
      <c r="C11" s="106" t="s">
        <v>1229</v>
      </c>
      <c r="D11" s="107"/>
    </row>
    <row r="12" customHeight="1" spans="1:4">
      <c r="A12" s="106" t="s">
        <v>1524</v>
      </c>
      <c r="B12" s="107"/>
      <c r="C12" s="106" t="s">
        <v>1231</v>
      </c>
      <c r="D12" s="107"/>
    </row>
    <row r="13" customHeight="1" spans="1:4">
      <c r="A13" s="106" t="s">
        <v>1525</v>
      </c>
      <c r="B13" s="107"/>
      <c r="C13" s="106" t="s">
        <v>1233</v>
      </c>
      <c r="D13" s="107"/>
    </row>
    <row r="14" customHeight="1" spans="1:4">
      <c r="A14" s="106" t="s">
        <v>1526</v>
      </c>
      <c r="B14" s="107"/>
      <c r="C14" s="106" t="s">
        <v>1235</v>
      </c>
      <c r="D14" s="107"/>
    </row>
    <row r="15" customHeight="1" spans="1:4">
      <c r="A15" s="106" t="s">
        <v>1527</v>
      </c>
      <c r="B15" s="107"/>
      <c r="C15" s="106"/>
      <c r="D15" s="106"/>
    </row>
    <row r="16" customHeight="1" spans="1:4">
      <c r="A16" s="106" t="s">
        <v>1528</v>
      </c>
      <c r="B16" s="107"/>
      <c r="C16" s="106"/>
      <c r="D16" s="106"/>
    </row>
    <row r="17" customHeight="1" spans="1:4">
      <c r="A17" s="106" t="s">
        <v>1529</v>
      </c>
      <c r="B17" s="107"/>
      <c r="C17" s="182"/>
      <c r="D17" s="182"/>
    </row>
    <row r="18" customHeight="1" spans="1:4">
      <c r="A18" s="120" t="s">
        <v>103</v>
      </c>
      <c r="B18" s="102">
        <v>5578</v>
      </c>
      <c r="C18" s="120" t="s">
        <v>104</v>
      </c>
      <c r="D18" s="102">
        <v>0</v>
      </c>
    </row>
    <row r="19" customHeight="1" spans="1:4">
      <c r="A19" s="106" t="s">
        <v>105</v>
      </c>
      <c r="B19" s="107"/>
      <c r="C19" s="106" t="s">
        <v>106</v>
      </c>
      <c r="D19" s="107"/>
    </row>
    <row r="20" customHeight="1" spans="1:4">
      <c r="A20" s="106" t="s">
        <v>107</v>
      </c>
      <c r="B20" s="107"/>
      <c r="C20" s="106" t="s">
        <v>107</v>
      </c>
      <c r="D20" s="107"/>
    </row>
    <row r="21" customHeight="1" spans="1:4">
      <c r="A21" s="183" t="s">
        <v>1530</v>
      </c>
      <c r="B21" s="107"/>
      <c r="C21" s="106" t="s">
        <v>1242</v>
      </c>
      <c r="D21" s="107"/>
    </row>
    <row r="22" customHeight="1" spans="1:4">
      <c r="A22" s="184" t="s">
        <v>1531</v>
      </c>
      <c r="B22" s="107"/>
      <c r="C22" s="185" t="s">
        <v>1390</v>
      </c>
      <c r="D22" s="107"/>
    </row>
    <row r="23" customHeight="1" spans="1:4">
      <c r="A23" s="186" t="s">
        <v>117</v>
      </c>
      <c r="B23" s="107"/>
      <c r="C23" s="187" t="s">
        <v>120</v>
      </c>
      <c r="D23" s="107"/>
    </row>
    <row r="24" customHeight="1" spans="1:4">
      <c r="A24" s="186" t="s">
        <v>1245</v>
      </c>
      <c r="B24" s="107">
        <v>5578</v>
      </c>
      <c r="C24" s="186" t="s">
        <v>122</v>
      </c>
      <c r="D24" s="107"/>
    </row>
    <row r="25" ht="35.1" customHeight="1" spans="1:4">
      <c r="A25" s="188" t="s">
        <v>1532</v>
      </c>
      <c r="B25" s="188"/>
      <c r="C25" s="188"/>
      <c r="D25" s="188"/>
    </row>
  </sheetData>
  <mergeCells count="5">
    <mergeCell ref="A1:B1"/>
    <mergeCell ref="C1:D1"/>
    <mergeCell ref="A2:D2"/>
    <mergeCell ref="A3:C3"/>
    <mergeCell ref="A25:D2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49"/>
  <sheetViews>
    <sheetView view="pageBreakPreview" zoomScaleNormal="100" workbookViewId="0">
      <selection activeCell="D10" sqref="D10"/>
    </sheetView>
  </sheetViews>
  <sheetFormatPr defaultColWidth="9" defaultRowHeight="20.1" customHeight="1"/>
  <cols>
    <col min="1" max="1" width="45.375" style="159" customWidth="1"/>
    <col min="2" max="2" width="30.375" style="160" customWidth="1"/>
    <col min="3" max="5" width="9" style="161"/>
    <col min="6" max="6" width="12.625" style="161"/>
    <col min="7" max="8" width="9" style="161"/>
    <col min="9" max="9" width="10.375" style="161"/>
    <col min="10" max="16384" width="9" style="161"/>
  </cols>
  <sheetData>
    <row r="1" customHeight="1" spans="1:2">
      <c r="A1" s="126" t="s">
        <v>1533</v>
      </c>
      <c r="B1" s="126"/>
    </row>
    <row r="2" ht="35.25" customHeight="1" spans="1:4">
      <c r="A2" s="127" t="s">
        <v>1534</v>
      </c>
      <c r="B2" s="127"/>
      <c r="C2" s="162"/>
      <c r="D2" s="162"/>
    </row>
    <row r="3" customHeight="1" spans="1:2">
      <c r="A3" s="163"/>
      <c r="B3" s="164" t="s">
        <v>42</v>
      </c>
    </row>
    <row r="4" ht="24" customHeight="1" spans="1:9">
      <c r="A4" s="165" t="s">
        <v>129</v>
      </c>
      <c r="B4" s="165" t="s">
        <v>1402</v>
      </c>
      <c r="F4" s="161">
        <f>SUBTOTAL(9,F6:F11)</f>
        <v>0</v>
      </c>
      <c r="I4" s="161">
        <f>SUBTOTAL(9,I6:I266)</f>
        <v>0</v>
      </c>
    </row>
    <row r="5" ht="21.75" customHeight="1" spans="1:2">
      <c r="A5" s="166" t="s">
        <v>52</v>
      </c>
      <c r="B5" s="102">
        <v>5578</v>
      </c>
    </row>
    <row r="6" customHeight="1" spans="1:2">
      <c r="A6" s="167" t="s">
        <v>1249</v>
      </c>
      <c r="B6" s="107"/>
    </row>
    <row r="7" customHeight="1" spans="1:2">
      <c r="A7" s="168" t="s">
        <v>1250</v>
      </c>
      <c r="B7" s="107"/>
    </row>
    <row r="8" customHeight="1" spans="1:2">
      <c r="A8" s="169" t="s">
        <v>1251</v>
      </c>
      <c r="B8" s="107"/>
    </row>
    <row r="9" customHeight="1" spans="1:2">
      <c r="A9" s="169" t="s">
        <v>1252</v>
      </c>
      <c r="B9" s="107"/>
    </row>
    <row r="10" customHeight="1" spans="1:2">
      <c r="A10" s="168" t="s">
        <v>1535</v>
      </c>
      <c r="B10" s="107"/>
    </row>
    <row r="11" customHeight="1" spans="1:2">
      <c r="A11" s="169" t="s">
        <v>1252</v>
      </c>
      <c r="B11" s="107"/>
    </row>
    <row r="12" customHeight="1" spans="1:2">
      <c r="A12" s="170" t="s">
        <v>1253</v>
      </c>
      <c r="B12" s="107"/>
    </row>
    <row r="13" customHeight="1" spans="1:2">
      <c r="A13" s="170" t="s">
        <v>1536</v>
      </c>
      <c r="B13" s="107"/>
    </row>
    <row r="14" customHeight="1" spans="1:2">
      <c r="A14" s="170" t="s">
        <v>1537</v>
      </c>
      <c r="B14" s="107"/>
    </row>
    <row r="15" customHeight="1" spans="1:2">
      <c r="A15" s="169" t="s">
        <v>1257</v>
      </c>
      <c r="B15" s="107"/>
    </row>
    <row r="16" customHeight="1" spans="1:2">
      <c r="A16" s="169" t="s">
        <v>1538</v>
      </c>
      <c r="B16" s="107"/>
    </row>
    <row r="17" customHeight="1" spans="1:2">
      <c r="A17" s="171" t="s">
        <v>1260</v>
      </c>
      <c r="B17" s="107"/>
    </row>
    <row r="18" customHeight="1" spans="1:2">
      <c r="A18" s="168" t="s">
        <v>1262</v>
      </c>
      <c r="B18" s="107"/>
    </row>
    <row r="19" customHeight="1" spans="1:2">
      <c r="A19" s="168" t="s">
        <v>1263</v>
      </c>
      <c r="B19" s="107"/>
    </row>
    <row r="20" customHeight="1" spans="1:2">
      <c r="A20" s="169" t="s">
        <v>1264</v>
      </c>
      <c r="B20" s="107"/>
    </row>
    <row r="21" customHeight="1" spans="1:2">
      <c r="A21" s="168" t="s">
        <v>1265</v>
      </c>
      <c r="B21" s="107"/>
    </row>
    <row r="22" customHeight="1" spans="1:2">
      <c r="A22" s="169" t="s">
        <v>1266</v>
      </c>
      <c r="B22" s="107"/>
    </row>
    <row r="23" customHeight="1" spans="1:2">
      <c r="A23" s="167" t="s">
        <v>1267</v>
      </c>
      <c r="B23" s="107">
        <v>5578</v>
      </c>
    </row>
    <row r="24" customHeight="1" spans="1:2">
      <c r="A24" s="168" t="s">
        <v>1539</v>
      </c>
      <c r="B24" s="107"/>
    </row>
    <row r="25" customHeight="1" spans="1:2">
      <c r="A25" s="169" t="s">
        <v>1252</v>
      </c>
      <c r="B25" s="107"/>
    </row>
    <row r="26" customHeight="1" spans="1:2">
      <c r="A26" s="168" t="s">
        <v>1268</v>
      </c>
      <c r="B26" s="107"/>
    </row>
    <row r="27" customHeight="1" spans="1:2">
      <c r="A27" s="169" t="s">
        <v>1252</v>
      </c>
      <c r="B27" s="107"/>
    </row>
    <row r="28" customHeight="1" spans="1:2">
      <c r="A28" s="169" t="s">
        <v>1269</v>
      </c>
      <c r="B28" s="107"/>
    </row>
    <row r="29" customHeight="1" spans="1:2">
      <c r="A29" s="169" t="s">
        <v>1270</v>
      </c>
      <c r="B29" s="107"/>
    </row>
    <row r="30" customHeight="1" spans="1:2">
      <c r="A30" s="168" t="s">
        <v>1271</v>
      </c>
      <c r="B30" s="107">
        <v>5578</v>
      </c>
    </row>
    <row r="31" customHeight="1" spans="1:2">
      <c r="A31" s="169" t="s">
        <v>1272</v>
      </c>
      <c r="B31" s="107">
        <v>5578</v>
      </c>
    </row>
    <row r="32" customHeight="1" spans="1:2">
      <c r="A32" s="167" t="s">
        <v>1273</v>
      </c>
      <c r="B32" s="107"/>
    </row>
    <row r="33" customHeight="1" spans="1:2">
      <c r="A33" s="168" t="s">
        <v>1276</v>
      </c>
      <c r="B33" s="107"/>
    </row>
    <row r="34" customHeight="1" spans="1:2">
      <c r="A34" s="169" t="s">
        <v>1277</v>
      </c>
      <c r="B34" s="107"/>
    </row>
    <row r="35" customHeight="1" spans="1:2">
      <c r="A35" s="169" t="s">
        <v>1278</v>
      </c>
      <c r="B35" s="107"/>
    </row>
    <row r="36" customHeight="1" spans="1:2">
      <c r="A36" s="169" t="s">
        <v>1279</v>
      </c>
      <c r="B36" s="107"/>
    </row>
    <row r="37" customHeight="1" spans="1:2">
      <c r="A37" s="169" t="s">
        <v>1280</v>
      </c>
      <c r="B37" s="107"/>
    </row>
    <row r="38" customHeight="1" spans="1:2">
      <c r="A38" s="169" t="s">
        <v>1282</v>
      </c>
      <c r="B38" s="107"/>
    </row>
    <row r="39" customHeight="1" spans="1:2">
      <c r="A39" s="167" t="s">
        <v>1283</v>
      </c>
      <c r="B39" s="107"/>
    </row>
    <row r="40" customHeight="1" spans="1:2">
      <c r="A40" s="168" t="s">
        <v>1284</v>
      </c>
      <c r="B40" s="107"/>
    </row>
    <row r="41" customHeight="1" spans="1:5">
      <c r="A41" s="169" t="s">
        <v>1285</v>
      </c>
      <c r="B41" s="107"/>
      <c r="D41" s="172"/>
      <c r="E41" s="172"/>
    </row>
    <row r="42" customHeight="1" spans="1:2">
      <c r="A42" s="169" t="s">
        <v>1286</v>
      </c>
      <c r="B42" s="107"/>
    </row>
    <row r="43" customHeight="1" spans="1:2">
      <c r="A43" s="169" t="s">
        <v>1287</v>
      </c>
      <c r="B43" s="107"/>
    </row>
    <row r="44" customHeight="1" spans="1:2">
      <c r="A44" s="167" t="s">
        <v>1288</v>
      </c>
      <c r="B44" s="107"/>
    </row>
    <row r="45" customHeight="1" spans="1:2">
      <c r="A45" s="168" t="s">
        <v>1289</v>
      </c>
      <c r="B45" s="107"/>
    </row>
    <row r="46" customHeight="1" spans="1:2">
      <c r="A46" s="169" t="s">
        <v>1290</v>
      </c>
      <c r="B46" s="107"/>
    </row>
    <row r="47" customHeight="1" spans="1:2">
      <c r="A47" s="169" t="s">
        <v>1540</v>
      </c>
      <c r="B47" s="107"/>
    </row>
    <row r="48" customHeight="1" spans="1:2">
      <c r="A48" s="169" t="s">
        <v>1291</v>
      </c>
      <c r="B48" s="107"/>
    </row>
    <row r="49" ht="33" customHeight="1" spans="1:2">
      <c r="A49" s="173" t="s">
        <v>1541</v>
      </c>
      <c r="B49" s="173"/>
    </row>
  </sheetData>
  <autoFilter ref="A4:I49">
    <extLst/>
  </autoFilter>
  <mergeCells count="3">
    <mergeCell ref="A1:B1"/>
    <mergeCell ref="A2:B2"/>
    <mergeCell ref="A49:B4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4"/>
  <sheetViews>
    <sheetView workbookViewId="0">
      <selection activeCell="I7" sqref="I7"/>
    </sheetView>
  </sheetViews>
  <sheetFormatPr defaultColWidth="9" defaultRowHeight="13.5" outlineLevelCol="3"/>
  <cols>
    <col min="1" max="1" width="24.25" customWidth="1"/>
    <col min="2" max="4" width="16.625" customWidth="1"/>
  </cols>
  <sheetData>
    <row r="1" ht="18.75" spans="1:2">
      <c r="A1" s="126" t="s">
        <v>1542</v>
      </c>
      <c r="B1" s="126"/>
    </row>
    <row r="2" ht="33.95" customHeight="1" spans="1:4">
      <c r="A2" s="153" t="s">
        <v>1543</v>
      </c>
      <c r="B2" s="153"/>
      <c r="C2" s="153"/>
      <c r="D2" s="153"/>
    </row>
    <row r="3" ht="17.1" customHeight="1" spans="4:4">
      <c r="D3" s="154" t="s">
        <v>42</v>
      </c>
    </row>
    <row r="4" ht="39" customHeight="1" spans="1:4">
      <c r="A4" s="155" t="s">
        <v>1218</v>
      </c>
      <c r="B4" s="155" t="s">
        <v>46</v>
      </c>
      <c r="C4" s="155" t="s">
        <v>129</v>
      </c>
      <c r="D4" s="155" t="s">
        <v>46</v>
      </c>
    </row>
    <row r="5" ht="36" customHeight="1" spans="1:4">
      <c r="A5" s="156" t="s">
        <v>1294</v>
      </c>
      <c r="B5" s="102"/>
      <c r="C5" s="156" t="s">
        <v>1295</v>
      </c>
      <c r="D5" s="102"/>
    </row>
    <row r="6" ht="36" customHeight="1" spans="1:4">
      <c r="A6" s="157" t="s">
        <v>1296</v>
      </c>
      <c r="B6" s="107"/>
      <c r="C6" s="157"/>
      <c r="D6" s="107"/>
    </row>
    <row r="7" ht="36" customHeight="1" spans="1:4">
      <c r="A7" s="157" t="s">
        <v>1298</v>
      </c>
      <c r="B7" s="107"/>
      <c r="C7" s="157"/>
      <c r="D7" s="107"/>
    </row>
    <row r="8" ht="36" customHeight="1" spans="1:4">
      <c r="A8" s="157" t="s">
        <v>1544</v>
      </c>
      <c r="B8" s="107"/>
      <c r="C8" s="157"/>
      <c r="D8" s="107"/>
    </row>
    <row r="9" ht="36" customHeight="1" spans="1:4">
      <c r="A9" s="157" t="s">
        <v>1545</v>
      </c>
      <c r="B9" s="107"/>
      <c r="C9" s="158"/>
      <c r="D9" s="158"/>
    </row>
    <row r="10" ht="36" customHeight="1" spans="1:4">
      <c r="A10" s="157" t="s">
        <v>1546</v>
      </c>
      <c r="B10" s="107"/>
      <c r="C10" s="158"/>
      <c r="D10" s="158"/>
    </row>
    <row r="11" ht="36" customHeight="1" spans="1:4">
      <c r="A11" s="157" t="s">
        <v>1303</v>
      </c>
      <c r="B11" s="107"/>
      <c r="C11" s="158"/>
      <c r="D11" s="158"/>
    </row>
    <row r="12" ht="36" customHeight="1" spans="1:4">
      <c r="A12" s="157" t="s">
        <v>1547</v>
      </c>
      <c r="B12" s="107"/>
      <c r="C12" s="158"/>
      <c r="D12" s="158"/>
    </row>
    <row r="13" ht="36" customHeight="1" spans="1:4">
      <c r="A13" s="157" t="s">
        <v>1305</v>
      </c>
      <c r="B13" s="107"/>
      <c r="C13" s="158"/>
      <c r="D13" s="158"/>
    </row>
    <row r="14" ht="18" customHeight="1" spans="1:1">
      <c r="A14" t="s">
        <v>1548</v>
      </c>
    </row>
  </sheetData>
  <mergeCells count="2">
    <mergeCell ref="A1:B1"/>
    <mergeCell ref="A2:D2"/>
  </mergeCells>
  <printOptions horizontalCentered="1"/>
  <pageMargins left="0.751388888888889" right="0.751388888888889"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topLeftCell="A6" workbookViewId="0">
      <selection activeCell="H9" sqref="H9"/>
    </sheetView>
  </sheetViews>
  <sheetFormatPr defaultColWidth="9" defaultRowHeight="13.5" outlineLevelCol="6"/>
  <cols>
    <col min="1" max="1" width="9.875" style="139" customWidth="1"/>
    <col min="2" max="2" width="38.75" style="139" customWidth="1"/>
    <col min="3" max="3" width="24.625" style="139" customWidth="1"/>
    <col min="4" max="16384" width="9" style="139"/>
  </cols>
  <sheetData>
    <row r="1" ht="18.75" spans="1:3">
      <c r="A1" s="126" t="s">
        <v>1549</v>
      </c>
      <c r="B1" s="126"/>
      <c r="C1" s="126"/>
    </row>
    <row r="2" ht="25.5" customHeight="1" spans="1:3">
      <c r="A2" s="140" t="s">
        <v>1550</v>
      </c>
      <c r="B2" s="140"/>
      <c r="C2" s="140"/>
    </row>
    <row r="3" ht="20.25" customHeight="1" spans="1:3">
      <c r="A3" s="128" t="s">
        <v>1159</v>
      </c>
      <c r="B3" s="128"/>
      <c r="C3" s="128"/>
    </row>
    <row r="4" ht="14.25" customHeight="1" spans="1:3">
      <c r="A4" s="141"/>
      <c r="B4" s="141"/>
      <c r="C4" s="130" t="s">
        <v>42</v>
      </c>
    </row>
    <row r="5" ht="32.25" customHeight="1" spans="1:3">
      <c r="A5" s="142" t="s">
        <v>1551</v>
      </c>
      <c r="B5" s="142"/>
      <c r="C5" s="143" t="s">
        <v>44</v>
      </c>
    </row>
    <row r="6" s="138" customFormat="1" ht="21" customHeight="1" spans="1:3">
      <c r="A6" s="144" t="s">
        <v>1164</v>
      </c>
      <c r="B6" s="145"/>
      <c r="C6" s="146"/>
    </row>
    <row r="7" s="138" customFormat="1" ht="20.1" customHeight="1" spans="1:7">
      <c r="A7" s="147" t="s">
        <v>1165</v>
      </c>
      <c r="B7" s="147"/>
      <c r="C7" s="148"/>
      <c r="G7" s="149"/>
    </row>
    <row r="8" s="138" customFormat="1" ht="20.1" customHeight="1" spans="1:3">
      <c r="A8" s="147" t="s">
        <v>1166</v>
      </c>
      <c r="B8" s="147"/>
      <c r="C8" s="148"/>
    </row>
    <row r="9" ht="20.1" customHeight="1" spans="1:3">
      <c r="A9" s="147" t="s">
        <v>1167</v>
      </c>
      <c r="B9" s="147"/>
      <c r="C9" s="148"/>
    </row>
    <row r="10" s="138" customFormat="1" ht="20.1" customHeight="1" spans="1:3">
      <c r="A10" s="147" t="s">
        <v>1168</v>
      </c>
      <c r="B10" s="147"/>
      <c r="C10" s="148"/>
    </row>
    <row r="11" ht="20.1" customHeight="1" spans="1:3">
      <c r="A11" s="147" t="s">
        <v>1169</v>
      </c>
      <c r="B11" s="147"/>
      <c r="C11" s="148"/>
    </row>
    <row r="12" ht="20.1" customHeight="1" spans="1:3">
      <c r="A12" s="147" t="s">
        <v>1170</v>
      </c>
      <c r="B12" s="147"/>
      <c r="C12" s="148"/>
    </row>
    <row r="13" ht="20.1" customHeight="1" spans="1:3">
      <c r="A13" s="147" t="s">
        <v>1171</v>
      </c>
      <c r="B13" s="147"/>
      <c r="C13" s="148"/>
    </row>
    <row r="14" ht="20.1" customHeight="1" spans="1:3">
      <c r="A14" s="147" t="s">
        <v>1172</v>
      </c>
      <c r="B14" s="147"/>
      <c r="C14" s="148"/>
    </row>
    <row r="15" ht="20.1" customHeight="1" spans="1:3">
      <c r="A15" s="147" t="s">
        <v>1173</v>
      </c>
      <c r="B15" s="147"/>
      <c r="C15" s="148"/>
    </row>
    <row r="16" ht="20.1" customHeight="1" spans="1:3">
      <c r="A16" s="147" t="s">
        <v>1174</v>
      </c>
      <c r="B16" s="147"/>
      <c r="C16" s="148"/>
    </row>
    <row r="17" ht="20.1" customHeight="1" spans="1:3">
      <c r="A17" s="147" t="s">
        <v>1175</v>
      </c>
      <c r="B17" s="147"/>
      <c r="C17" s="148"/>
    </row>
    <row r="18" s="138" customFormat="1" ht="20.1" customHeight="1" spans="1:3">
      <c r="A18" s="147" t="s">
        <v>1176</v>
      </c>
      <c r="B18" s="147"/>
      <c r="C18" s="148"/>
    </row>
    <row r="19" s="138" customFormat="1" ht="20.1" customHeight="1" spans="1:3">
      <c r="A19" s="147" t="s">
        <v>1177</v>
      </c>
      <c r="B19" s="147"/>
      <c r="C19" s="148"/>
    </row>
    <row r="20" s="138" customFormat="1" ht="20.1" customHeight="1" spans="1:3">
      <c r="A20" s="147" t="s">
        <v>1178</v>
      </c>
      <c r="B20" s="147"/>
      <c r="C20" s="148"/>
    </row>
    <row r="21" s="138" customFormat="1" ht="20.1" customHeight="1" spans="1:3">
      <c r="A21" s="147" t="s">
        <v>1179</v>
      </c>
      <c r="B21" s="147"/>
      <c r="C21" s="148"/>
    </row>
    <row r="22" s="138" customFormat="1" ht="20.1" customHeight="1" spans="1:3">
      <c r="A22" s="147" t="s">
        <v>1180</v>
      </c>
      <c r="B22" s="147"/>
      <c r="C22" s="148"/>
    </row>
    <row r="23" s="138" customFormat="1" ht="20.1" customHeight="1" spans="1:7">
      <c r="A23" s="147" t="s">
        <v>1181</v>
      </c>
      <c r="B23" s="147"/>
      <c r="C23" s="148"/>
      <c r="G23" s="150"/>
    </row>
    <row r="24" s="138" customFormat="1" ht="20.1" customHeight="1" spans="1:3">
      <c r="A24" s="147" t="s">
        <v>1182</v>
      </c>
      <c r="B24" s="147"/>
      <c r="C24" s="148"/>
    </row>
    <row r="25" s="138" customFormat="1" ht="20.1" customHeight="1" spans="1:3">
      <c r="A25" s="147" t="s">
        <v>1183</v>
      </c>
      <c r="B25" s="147"/>
      <c r="C25" s="148"/>
    </row>
    <row r="26" s="138" customFormat="1" ht="20.1" customHeight="1" spans="1:3">
      <c r="A26" s="147" t="s">
        <v>1184</v>
      </c>
      <c r="B26" s="147"/>
      <c r="C26" s="148"/>
    </row>
    <row r="27" s="138" customFormat="1" ht="20.1" customHeight="1" spans="1:3">
      <c r="A27" s="147" t="s">
        <v>1185</v>
      </c>
      <c r="B27" s="147"/>
      <c r="C27" s="148"/>
    </row>
    <row r="28" s="138" customFormat="1" ht="20.1" customHeight="1" spans="1:3">
      <c r="A28" s="147" t="s">
        <v>1186</v>
      </c>
      <c r="B28" s="147"/>
      <c r="C28" s="148"/>
    </row>
    <row r="29" s="138" customFormat="1" ht="20.1" customHeight="1" spans="1:3">
      <c r="A29" s="147" t="s">
        <v>1187</v>
      </c>
      <c r="B29" s="147"/>
      <c r="C29" s="148"/>
    </row>
    <row r="30" s="138" customFormat="1" ht="20.1" customHeight="1" spans="1:3">
      <c r="A30" s="147" t="s">
        <v>1188</v>
      </c>
      <c r="B30" s="147"/>
      <c r="C30" s="148"/>
    </row>
    <row r="31" s="138" customFormat="1" ht="20.1" customHeight="1" spans="1:3">
      <c r="A31" s="147" t="s">
        <v>1189</v>
      </c>
      <c r="B31" s="147"/>
      <c r="C31" s="148"/>
    </row>
    <row r="32" s="138" customFormat="1" ht="20.1" customHeight="1" spans="1:3">
      <c r="A32" s="147" t="s">
        <v>1190</v>
      </c>
      <c r="B32" s="147"/>
      <c r="C32" s="148"/>
    </row>
    <row r="33" s="138" customFormat="1" ht="20.1" customHeight="1" spans="1:3">
      <c r="A33" s="147" t="s">
        <v>1191</v>
      </c>
      <c r="B33" s="147"/>
      <c r="C33" s="151"/>
    </row>
    <row r="34" ht="30" customHeight="1" spans="1:3">
      <c r="A34" s="152" t="s">
        <v>1499</v>
      </c>
      <c r="B34" s="152"/>
      <c r="C34" s="152"/>
    </row>
  </sheetData>
  <mergeCells count="33">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06"/>
  <sheetViews>
    <sheetView showZeros="0" workbookViewId="0">
      <selection activeCell="A2" sqref="A2:B2"/>
    </sheetView>
  </sheetViews>
  <sheetFormatPr defaultColWidth="10" defaultRowHeight="13.5" outlineLevelCol="6"/>
  <cols>
    <col min="1" max="1" width="56.625" style="124" customWidth="1"/>
    <col min="2" max="2" width="20.125" style="125" customWidth="1"/>
    <col min="3" max="16384" width="10" style="125"/>
  </cols>
  <sheetData>
    <row r="1" ht="18.75" spans="1:2">
      <c r="A1" s="126" t="s">
        <v>1552</v>
      </c>
      <c r="B1" s="126"/>
    </row>
    <row r="2" ht="24" spans="1:2">
      <c r="A2" s="127" t="s">
        <v>1550</v>
      </c>
      <c r="B2" s="127"/>
    </row>
    <row r="3" spans="1:2">
      <c r="A3" s="128" t="s">
        <v>1193</v>
      </c>
      <c r="B3" s="128"/>
    </row>
    <row r="4" ht="20.25" customHeight="1" spans="1:2">
      <c r="A4" s="129"/>
      <c r="B4" s="130" t="s">
        <v>42</v>
      </c>
    </row>
    <row r="5" ht="24" customHeight="1" spans="1:2">
      <c r="A5" s="131" t="s">
        <v>1194</v>
      </c>
      <c r="B5" s="132" t="s">
        <v>44</v>
      </c>
    </row>
    <row r="6" ht="24" customHeight="1" spans="1:2">
      <c r="A6" s="133" t="s">
        <v>1164</v>
      </c>
      <c r="B6" s="132"/>
    </row>
    <row r="7" ht="29.1" customHeight="1" spans="1:7">
      <c r="A7" s="134" t="s">
        <v>1311</v>
      </c>
      <c r="B7" s="135"/>
      <c r="G7" s="136"/>
    </row>
    <row r="8" ht="29.1" customHeight="1" spans="1:2">
      <c r="A8" s="134" t="s">
        <v>1312</v>
      </c>
      <c r="B8" s="135"/>
    </row>
    <row r="9" ht="29.1" customHeight="1" spans="1:2">
      <c r="A9" s="134" t="s">
        <v>1313</v>
      </c>
      <c r="B9" s="135"/>
    </row>
    <row r="10" ht="29.1" customHeight="1" spans="1:2">
      <c r="A10" s="134" t="s">
        <v>1314</v>
      </c>
      <c r="B10" s="135"/>
    </row>
    <row r="11" ht="29.1" customHeight="1" spans="1:2">
      <c r="A11" s="134" t="s">
        <v>1315</v>
      </c>
      <c r="B11" s="135"/>
    </row>
    <row r="12" ht="29.1" customHeight="1" spans="1:2">
      <c r="A12" s="134" t="s">
        <v>1316</v>
      </c>
      <c r="B12" s="135"/>
    </row>
    <row r="13" ht="29.1" customHeight="1" spans="1:2">
      <c r="A13" s="134" t="s">
        <v>1317</v>
      </c>
      <c r="B13" s="135"/>
    </row>
    <row r="14" ht="29.1" customHeight="1" spans="1:2">
      <c r="A14" s="134" t="s">
        <v>1318</v>
      </c>
      <c r="B14" s="135"/>
    </row>
    <row r="15" ht="29.1" customHeight="1" spans="1:2">
      <c r="A15" s="134" t="s">
        <v>1553</v>
      </c>
      <c r="B15" s="135"/>
    </row>
    <row r="16" ht="30.95" customHeight="1" spans="1:2">
      <c r="A16" s="137" t="s">
        <v>1517</v>
      </c>
      <c r="B16" s="137"/>
    </row>
    <row r="17" ht="20.1" customHeight="1"/>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6:B1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3"/>
  <sheetViews>
    <sheetView showZeros="0" workbookViewId="0">
      <selection activeCell="E5" sqref="E5"/>
    </sheetView>
  </sheetViews>
  <sheetFormatPr defaultColWidth="12.75" defaultRowHeight="13.5" outlineLevelCol="6"/>
  <cols>
    <col min="1" max="1" width="29.625" style="89" customWidth="1"/>
    <col min="2" max="2" width="13.5" style="90" customWidth="1"/>
    <col min="3" max="3" width="35.5" style="91" customWidth="1"/>
    <col min="4" max="4" width="13.5" style="92" customWidth="1"/>
    <col min="5" max="5" width="9" style="89" customWidth="1"/>
    <col min="6" max="6" width="11.25" style="89" customWidth="1"/>
    <col min="7" max="250" width="9" style="89" customWidth="1"/>
    <col min="251" max="251" width="29.625" style="89" customWidth="1"/>
    <col min="252" max="252" width="12.75" style="89"/>
    <col min="253" max="253" width="29.75" style="89" customWidth="1"/>
    <col min="254" max="254" width="17" style="89" customWidth="1"/>
    <col min="255" max="255" width="37" style="89" customWidth="1"/>
    <col min="256" max="256" width="17.375" style="89" customWidth="1"/>
    <col min="257" max="506" width="9" style="89" customWidth="1"/>
    <col min="507" max="507" width="29.625" style="89" customWidth="1"/>
    <col min="508" max="508" width="12.75" style="89"/>
    <col min="509" max="509" width="29.75" style="89" customWidth="1"/>
    <col min="510" max="510" width="17" style="89" customWidth="1"/>
    <col min="511" max="511" width="37" style="89" customWidth="1"/>
    <col min="512" max="512" width="17.375" style="89" customWidth="1"/>
    <col min="513" max="762" width="9" style="89" customWidth="1"/>
    <col min="763" max="763" width="29.625" style="89" customWidth="1"/>
    <col min="764" max="764" width="12.75" style="89"/>
    <col min="765" max="765" width="29.75" style="89" customWidth="1"/>
    <col min="766" max="766" width="17" style="89" customWidth="1"/>
    <col min="767" max="767" width="37" style="89" customWidth="1"/>
    <col min="768" max="768" width="17.375" style="89" customWidth="1"/>
    <col min="769" max="1018" width="9" style="89" customWidth="1"/>
    <col min="1019" max="1019" width="29.625" style="89" customWidth="1"/>
    <col min="1020" max="1020" width="12.75" style="89"/>
    <col min="1021" max="1021" width="29.75" style="89" customWidth="1"/>
    <col min="1022" max="1022" width="17" style="89" customWidth="1"/>
    <col min="1023" max="1023" width="37" style="89" customWidth="1"/>
    <col min="1024" max="1024" width="17.375" style="89" customWidth="1"/>
    <col min="1025" max="1274" width="9" style="89" customWidth="1"/>
    <col min="1275" max="1275" width="29.625" style="89" customWidth="1"/>
    <col min="1276" max="1276" width="12.75" style="89"/>
    <col min="1277" max="1277" width="29.75" style="89" customWidth="1"/>
    <col min="1278" max="1278" width="17" style="89" customWidth="1"/>
    <col min="1279" max="1279" width="37" style="89" customWidth="1"/>
    <col min="1280" max="1280" width="17.375" style="89" customWidth="1"/>
    <col min="1281" max="1530" width="9" style="89" customWidth="1"/>
    <col min="1531" max="1531" width="29.625" style="89" customWidth="1"/>
    <col min="1532" max="1532" width="12.75" style="89"/>
    <col min="1533" max="1533" width="29.75" style="89" customWidth="1"/>
    <col min="1534" max="1534" width="17" style="89" customWidth="1"/>
    <col min="1535" max="1535" width="37" style="89" customWidth="1"/>
    <col min="1536" max="1536" width="17.375" style="89" customWidth="1"/>
    <col min="1537" max="1786" width="9" style="89" customWidth="1"/>
    <col min="1787" max="1787" width="29.625" style="89" customWidth="1"/>
    <col min="1788" max="1788" width="12.75" style="89"/>
    <col min="1789" max="1789" width="29.75" style="89" customWidth="1"/>
    <col min="1790" max="1790" width="17" style="89" customWidth="1"/>
    <col min="1791" max="1791" width="37" style="89" customWidth="1"/>
    <col min="1792" max="1792" width="17.375" style="89" customWidth="1"/>
    <col min="1793" max="2042" width="9" style="89" customWidth="1"/>
    <col min="2043" max="2043" width="29.625" style="89" customWidth="1"/>
    <col min="2044" max="2044" width="12.75" style="89"/>
    <col min="2045" max="2045" width="29.75" style="89" customWidth="1"/>
    <col min="2046" max="2046" width="17" style="89" customWidth="1"/>
    <col min="2047" max="2047" width="37" style="89" customWidth="1"/>
    <col min="2048" max="2048" width="17.375" style="89" customWidth="1"/>
    <col min="2049" max="2298" width="9" style="89" customWidth="1"/>
    <col min="2299" max="2299" width="29.625" style="89" customWidth="1"/>
    <col min="2300" max="2300" width="12.75" style="89"/>
    <col min="2301" max="2301" width="29.75" style="89" customWidth="1"/>
    <col min="2302" max="2302" width="17" style="89" customWidth="1"/>
    <col min="2303" max="2303" width="37" style="89" customWidth="1"/>
    <col min="2304" max="2304" width="17.375" style="89" customWidth="1"/>
    <col min="2305" max="2554" width="9" style="89" customWidth="1"/>
    <col min="2555" max="2555" width="29.625" style="89" customWidth="1"/>
    <col min="2556" max="2556" width="12.75" style="89"/>
    <col min="2557" max="2557" width="29.75" style="89" customWidth="1"/>
    <col min="2558" max="2558" width="17" style="89" customWidth="1"/>
    <col min="2559" max="2559" width="37" style="89" customWidth="1"/>
    <col min="2560" max="2560" width="17.375" style="89" customWidth="1"/>
    <col min="2561" max="2810" width="9" style="89" customWidth="1"/>
    <col min="2811" max="2811" width="29.625" style="89" customWidth="1"/>
    <col min="2812" max="2812" width="12.75" style="89"/>
    <col min="2813" max="2813" width="29.75" style="89" customWidth="1"/>
    <col min="2814" max="2814" width="17" style="89" customWidth="1"/>
    <col min="2815" max="2815" width="37" style="89" customWidth="1"/>
    <col min="2816" max="2816" width="17.375" style="89" customWidth="1"/>
    <col min="2817" max="3066" width="9" style="89" customWidth="1"/>
    <col min="3067" max="3067" width="29.625" style="89" customWidth="1"/>
    <col min="3068" max="3068" width="12.75" style="89"/>
    <col min="3069" max="3069" width="29.75" style="89" customWidth="1"/>
    <col min="3070" max="3070" width="17" style="89" customWidth="1"/>
    <col min="3071" max="3071" width="37" style="89" customWidth="1"/>
    <col min="3072" max="3072" width="17.375" style="89" customWidth="1"/>
    <col min="3073" max="3322" width="9" style="89" customWidth="1"/>
    <col min="3323" max="3323" width="29.625" style="89" customWidth="1"/>
    <col min="3324" max="3324" width="12.75" style="89"/>
    <col min="3325" max="3325" width="29.75" style="89" customWidth="1"/>
    <col min="3326" max="3326" width="17" style="89" customWidth="1"/>
    <col min="3327" max="3327" width="37" style="89" customWidth="1"/>
    <col min="3328" max="3328" width="17.375" style="89" customWidth="1"/>
    <col min="3329" max="3578" width="9" style="89" customWidth="1"/>
    <col min="3579" max="3579" width="29.625" style="89" customWidth="1"/>
    <col min="3580" max="3580" width="12.75" style="89"/>
    <col min="3581" max="3581" width="29.75" style="89" customWidth="1"/>
    <col min="3582" max="3582" width="17" style="89" customWidth="1"/>
    <col min="3583" max="3583" width="37" style="89" customWidth="1"/>
    <col min="3584" max="3584" width="17.375" style="89" customWidth="1"/>
    <col min="3585" max="3834" width="9" style="89" customWidth="1"/>
    <col min="3835" max="3835" width="29.625" style="89" customWidth="1"/>
    <col min="3836" max="3836" width="12.75" style="89"/>
    <col min="3837" max="3837" width="29.75" style="89" customWidth="1"/>
    <col min="3838" max="3838" width="17" style="89" customWidth="1"/>
    <col min="3839" max="3839" width="37" style="89" customWidth="1"/>
    <col min="3840" max="3840" width="17.375" style="89" customWidth="1"/>
    <col min="3841" max="4090" width="9" style="89" customWidth="1"/>
    <col min="4091" max="4091" width="29.625" style="89" customWidth="1"/>
    <col min="4092" max="4092" width="12.75" style="89"/>
    <col min="4093" max="4093" width="29.75" style="89" customWidth="1"/>
    <col min="4094" max="4094" width="17" style="89" customWidth="1"/>
    <col min="4095" max="4095" width="37" style="89" customWidth="1"/>
    <col min="4096" max="4096" width="17.375" style="89" customWidth="1"/>
    <col min="4097" max="4346" width="9" style="89" customWidth="1"/>
    <col min="4347" max="4347" width="29.625" style="89" customWidth="1"/>
    <col min="4348" max="4348" width="12.75" style="89"/>
    <col min="4349" max="4349" width="29.75" style="89" customWidth="1"/>
    <col min="4350" max="4350" width="17" style="89" customWidth="1"/>
    <col min="4351" max="4351" width="37" style="89" customWidth="1"/>
    <col min="4352" max="4352" width="17.375" style="89" customWidth="1"/>
    <col min="4353" max="4602" width="9" style="89" customWidth="1"/>
    <col min="4603" max="4603" width="29.625" style="89" customWidth="1"/>
    <col min="4604" max="4604" width="12.75" style="89"/>
    <col min="4605" max="4605" width="29.75" style="89" customWidth="1"/>
    <col min="4606" max="4606" width="17" style="89" customWidth="1"/>
    <col min="4607" max="4607" width="37" style="89" customWidth="1"/>
    <col min="4608" max="4608" width="17.375" style="89" customWidth="1"/>
    <col min="4609" max="4858" width="9" style="89" customWidth="1"/>
    <col min="4859" max="4859" width="29.625" style="89" customWidth="1"/>
    <col min="4860" max="4860" width="12.75" style="89"/>
    <col min="4861" max="4861" width="29.75" style="89" customWidth="1"/>
    <col min="4862" max="4862" width="17" style="89" customWidth="1"/>
    <col min="4863" max="4863" width="37" style="89" customWidth="1"/>
    <col min="4864" max="4864" width="17.375" style="89" customWidth="1"/>
    <col min="4865" max="5114" width="9" style="89" customWidth="1"/>
    <col min="5115" max="5115" width="29.625" style="89" customWidth="1"/>
    <col min="5116" max="5116" width="12.75" style="89"/>
    <col min="5117" max="5117" width="29.75" style="89" customWidth="1"/>
    <col min="5118" max="5118" width="17" style="89" customWidth="1"/>
    <col min="5119" max="5119" width="37" style="89" customWidth="1"/>
    <col min="5120" max="5120" width="17.375" style="89" customWidth="1"/>
    <col min="5121" max="5370" width="9" style="89" customWidth="1"/>
    <col min="5371" max="5371" width="29.625" style="89" customWidth="1"/>
    <col min="5372" max="5372" width="12.75" style="89"/>
    <col min="5373" max="5373" width="29.75" style="89" customWidth="1"/>
    <col min="5374" max="5374" width="17" style="89" customWidth="1"/>
    <col min="5375" max="5375" width="37" style="89" customWidth="1"/>
    <col min="5376" max="5376" width="17.375" style="89" customWidth="1"/>
    <col min="5377" max="5626" width="9" style="89" customWidth="1"/>
    <col min="5627" max="5627" width="29.625" style="89" customWidth="1"/>
    <col min="5628" max="5628" width="12.75" style="89"/>
    <col min="5629" max="5629" width="29.75" style="89" customWidth="1"/>
    <col min="5630" max="5630" width="17" style="89" customWidth="1"/>
    <col min="5631" max="5631" width="37" style="89" customWidth="1"/>
    <col min="5632" max="5632" width="17.375" style="89" customWidth="1"/>
    <col min="5633" max="5882" width="9" style="89" customWidth="1"/>
    <col min="5883" max="5883" width="29.625" style="89" customWidth="1"/>
    <col min="5884" max="5884" width="12.75" style="89"/>
    <col min="5885" max="5885" width="29.75" style="89" customWidth="1"/>
    <col min="5886" max="5886" width="17" style="89" customWidth="1"/>
    <col min="5887" max="5887" width="37" style="89" customWidth="1"/>
    <col min="5888" max="5888" width="17.375" style="89" customWidth="1"/>
    <col min="5889" max="6138" width="9" style="89" customWidth="1"/>
    <col min="6139" max="6139" width="29.625" style="89" customWidth="1"/>
    <col min="6140" max="6140" width="12.75" style="89"/>
    <col min="6141" max="6141" width="29.75" style="89" customWidth="1"/>
    <col min="6142" max="6142" width="17" style="89" customWidth="1"/>
    <col min="6143" max="6143" width="37" style="89" customWidth="1"/>
    <col min="6144" max="6144" width="17.375" style="89" customWidth="1"/>
    <col min="6145" max="6394" width="9" style="89" customWidth="1"/>
    <col min="6395" max="6395" width="29.625" style="89" customWidth="1"/>
    <col min="6396" max="6396" width="12.75" style="89"/>
    <col min="6397" max="6397" width="29.75" style="89" customWidth="1"/>
    <col min="6398" max="6398" width="17" style="89" customWidth="1"/>
    <col min="6399" max="6399" width="37" style="89" customWidth="1"/>
    <col min="6400" max="6400" width="17.375" style="89" customWidth="1"/>
    <col min="6401" max="6650" width="9" style="89" customWidth="1"/>
    <col min="6651" max="6651" width="29.625" style="89" customWidth="1"/>
    <col min="6652" max="6652" width="12.75" style="89"/>
    <col min="6653" max="6653" width="29.75" style="89" customWidth="1"/>
    <col min="6654" max="6654" width="17" style="89" customWidth="1"/>
    <col min="6655" max="6655" width="37" style="89" customWidth="1"/>
    <col min="6656" max="6656" width="17.375" style="89" customWidth="1"/>
    <col min="6657" max="6906" width="9" style="89" customWidth="1"/>
    <col min="6907" max="6907" width="29.625" style="89" customWidth="1"/>
    <col min="6908" max="6908" width="12.75" style="89"/>
    <col min="6909" max="6909" width="29.75" style="89" customWidth="1"/>
    <col min="6910" max="6910" width="17" style="89" customWidth="1"/>
    <col min="6911" max="6911" width="37" style="89" customWidth="1"/>
    <col min="6912" max="6912" width="17.375" style="89" customWidth="1"/>
    <col min="6913" max="7162" width="9" style="89" customWidth="1"/>
    <col min="7163" max="7163" width="29.625" style="89" customWidth="1"/>
    <col min="7164" max="7164" width="12.75" style="89"/>
    <col min="7165" max="7165" width="29.75" style="89" customWidth="1"/>
    <col min="7166" max="7166" width="17" style="89" customWidth="1"/>
    <col min="7167" max="7167" width="37" style="89" customWidth="1"/>
    <col min="7168" max="7168" width="17.375" style="89" customWidth="1"/>
    <col min="7169" max="7418" width="9" style="89" customWidth="1"/>
    <col min="7419" max="7419" width="29.625" style="89" customWidth="1"/>
    <col min="7420" max="7420" width="12.75" style="89"/>
    <col min="7421" max="7421" width="29.75" style="89" customWidth="1"/>
    <col min="7422" max="7422" width="17" style="89" customWidth="1"/>
    <col min="7423" max="7423" width="37" style="89" customWidth="1"/>
    <col min="7424" max="7424" width="17.375" style="89" customWidth="1"/>
    <col min="7425" max="7674" width="9" style="89" customWidth="1"/>
    <col min="7675" max="7675" width="29.625" style="89" customWidth="1"/>
    <col min="7676" max="7676" width="12.75" style="89"/>
    <col min="7677" max="7677" width="29.75" style="89" customWidth="1"/>
    <col min="7678" max="7678" width="17" style="89" customWidth="1"/>
    <col min="7679" max="7679" width="37" style="89" customWidth="1"/>
    <col min="7680" max="7680" width="17.375" style="89" customWidth="1"/>
    <col min="7681" max="7930" width="9" style="89" customWidth="1"/>
    <col min="7931" max="7931" width="29.625" style="89" customWidth="1"/>
    <col min="7932" max="7932" width="12.75" style="89"/>
    <col min="7933" max="7933" width="29.75" style="89" customWidth="1"/>
    <col min="7934" max="7934" width="17" style="89" customWidth="1"/>
    <col min="7935" max="7935" width="37" style="89" customWidth="1"/>
    <col min="7936" max="7936" width="17.375" style="89" customWidth="1"/>
    <col min="7937" max="8186" width="9" style="89" customWidth="1"/>
    <col min="8187" max="8187" width="29.625" style="89" customWidth="1"/>
    <col min="8188" max="8188" width="12.75" style="89"/>
    <col min="8189" max="8189" width="29.75" style="89" customWidth="1"/>
    <col min="8190" max="8190" width="17" style="89" customWidth="1"/>
    <col min="8191" max="8191" width="37" style="89" customWidth="1"/>
    <col min="8192" max="8192" width="17.375" style="89" customWidth="1"/>
    <col min="8193" max="8442" width="9" style="89" customWidth="1"/>
    <col min="8443" max="8443" width="29.625" style="89" customWidth="1"/>
    <col min="8444" max="8444" width="12.75" style="89"/>
    <col min="8445" max="8445" width="29.75" style="89" customWidth="1"/>
    <col min="8446" max="8446" width="17" style="89" customWidth="1"/>
    <col min="8447" max="8447" width="37" style="89" customWidth="1"/>
    <col min="8448" max="8448" width="17.375" style="89" customWidth="1"/>
    <col min="8449" max="8698" width="9" style="89" customWidth="1"/>
    <col min="8699" max="8699" width="29.625" style="89" customWidth="1"/>
    <col min="8700" max="8700" width="12.75" style="89"/>
    <col min="8701" max="8701" width="29.75" style="89" customWidth="1"/>
    <col min="8702" max="8702" width="17" style="89" customWidth="1"/>
    <col min="8703" max="8703" width="37" style="89" customWidth="1"/>
    <col min="8704" max="8704" width="17.375" style="89" customWidth="1"/>
    <col min="8705" max="8954" width="9" style="89" customWidth="1"/>
    <col min="8955" max="8955" width="29.625" style="89" customWidth="1"/>
    <col min="8956" max="8956" width="12.75" style="89"/>
    <col min="8957" max="8957" width="29.75" style="89" customWidth="1"/>
    <col min="8958" max="8958" width="17" style="89" customWidth="1"/>
    <col min="8959" max="8959" width="37" style="89" customWidth="1"/>
    <col min="8960" max="8960" width="17.375" style="89" customWidth="1"/>
    <col min="8961" max="9210" width="9" style="89" customWidth="1"/>
    <col min="9211" max="9211" width="29.625" style="89" customWidth="1"/>
    <col min="9212" max="9212" width="12.75" style="89"/>
    <col min="9213" max="9213" width="29.75" style="89" customWidth="1"/>
    <col min="9214" max="9214" width="17" style="89" customWidth="1"/>
    <col min="9215" max="9215" width="37" style="89" customWidth="1"/>
    <col min="9216" max="9216" width="17.375" style="89" customWidth="1"/>
    <col min="9217" max="9466" width="9" style="89" customWidth="1"/>
    <col min="9467" max="9467" width="29.625" style="89" customWidth="1"/>
    <col min="9468" max="9468" width="12.75" style="89"/>
    <col min="9469" max="9469" width="29.75" style="89" customWidth="1"/>
    <col min="9470" max="9470" width="17" style="89" customWidth="1"/>
    <col min="9471" max="9471" width="37" style="89" customWidth="1"/>
    <col min="9472" max="9472" width="17.375" style="89" customWidth="1"/>
    <col min="9473" max="9722" width="9" style="89" customWidth="1"/>
    <col min="9723" max="9723" width="29.625" style="89" customWidth="1"/>
    <col min="9724" max="9724" width="12.75" style="89"/>
    <col min="9725" max="9725" width="29.75" style="89" customWidth="1"/>
    <col min="9726" max="9726" width="17" style="89" customWidth="1"/>
    <col min="9727" max="9727" width="37" style="89" customWidth="1"/>
    <col min="9728" max="9728" width="17.375" style="89" customWidth="1"/>
    <col min="9729" max="9978" width="9" style="89" customWidth="1"/>
    <col min="9979" max="9979" width="29.625" style="89" customWidth="1"/>
    <col min="9980" max="9980" width="12.75" style="89"/>
    <col min="9981" max="9981" width="29.75" style="89" customWidth="1"/>
    <col min="9982" max="9982" width="17" style="89" customWidth="1"/>
    <col min="9983" max="9983" width="37" style="89" customWidth="1"/>
    <col min="9984" max="9984" width="17.375" style="89" customWidth="1"/>
    <col min="9985" max="10234" width="9" style="89" customWidth="1"/>
    <col min="10235" max="10235" width="29.625" style="89" customWidth="1"/>
    <col min="10236" max="10236" width="12.75" style="89"/>
    <col min="10237" max="10237" width="29.75" style="89" customWidth="1"/>
    <col min="10238" max="10238" width="17" style="89" customWidth="1"/>
    <col min="10239" max="10239" width="37" style="89" customWidth="1"/>
    <col min="10240" max="10240" width="17.375" style="89" customWidth="1"/>
    <col min="10241" max="10490" width="9" style="89" customWidth="1"/>
    <col min="10491" max="10491" width="29.625" style="89" customWidth="1"/>
    <col min="10492" max="10492" width="12.75" style="89"/>
    <col min="10493" max="10493" width="29.75" style="89" customWidth="1"/>
    <col min="10494" max="10494" width="17" style="89" customWidth="1"/>
    <col min="10495" max="10495" width="37" style="89" customWidth="1"/>
    <col min="10496" max="10496" width="17.375" style="89" customWidth="1"/>
    <col min="10497" max="10746" width="9" style="89" customWidth="1"/>
    <col min="10747" max="10747" width="29.625" style="89" customWidth="1"/>
    <col min="10748" max="10748" width="12.75" style="89"/>
    <col min="10749" max="10749" width="29.75" style="89" customWidth="1"/>
    <col min="10750" max="10750" width="17" style="89" customWidth="1"/>
    <col min="10751" max="10751" width="37" style="89" customWidth="1"/>
    <col min="10752" max="10752" width="17.375" style="89" customWidth="1"/>
    <col min="10753" max="11002" width="9" style="89" customWidth="1"/>
    <col min="11003" max="11003" width="29.625" style="89" customWidth="1"/>
    <col min="11004" max="11004" width="12.75" style="89"/>
    <col min="11005" max="11005" width="29.75" style="89" customWidth="1"/>
    <col min="11006" max="11006" width="17" style="89" customWidth="1"/>
    <col min="11007" max="11007" width="37" style="89" customWidth="1"/>
    <col min="11008" max="11008" width="17.375" style="89" customWidth="1"/>
    <col min="11009" max="11258" width="9" style="89" customWidth="1"/>
    <col min="11259" max="11259" width="29.625" style="89" customWidth="1"/>
    <col min="11260" max="11260" width="12.75" style="89"/>
    <col min="11261" max="11261" width="29.75" style="89" customWidth="1"/>
    <col min="11262" max="11262" width="17" style="89" customWidth="1"/>
    <col min="11263" max="11263" width="37" style="89" customWidth="1"/>
    <col min="11264" max="11264" width="17.375" style="89" customWidth="1"/>
    <col min="11265" max="11514" width="9" style="89" customWidth="1"/>
    <col min="11515" max="11515" width="29.625" style="89" customWidth="1"/>
    <col min="11516" max="11516" width="12.75" style="89"/>
    <col min="11517" max="11517" width="29.75" style="89" customWidth="1"/>
    <col min="11518" max="11518" width="17" style="89" customWidth="1"/>
    <col min="11519" max="11519" width="37" style="89" customWidth="1"/>
    <col min="11520" max="11520" width="17.375" style="89" customWidth="1"/>
    <col min="11521" max="11770" width="9" style="89" customWidth="1"/>
    <col min="11771" max="11771" width="29.625" style="89" customWidth="1"/>
    <col min="11772" max="11772" width="12.75" style="89"/>
    <col min="11773" max="11773" width="29.75" style="89" customWidth="1"/>
    <col min="11774" max="11774" width="17" style="89" customWidth="1"/>
    <col min="11775" max="11775" width="37" style="89" customWidth="1"/>
    <col min="11776" max="11776" width="17.375" style="89" customWidth="1"/>
    <col min="11777" max="12026" width="9" style="89" customWidth="1"/>
    <col min="12027" max="12027" width="29.625" style="89" customWidth="1"/>
    <col min="12028" max="12028" width="12.75" style="89"/>
    <col min="12029" max="12029" width="29.75" style="89" customWidth="1"/>
    <col min="12030" max="12030" width="17" style="89" customWidth="1"/>
    <col min="12031" max="12031" width="37" style="89" customWidth="1"/>
    <col min="12032" max="12032" width="17.375" style="89" customWidth="1"/>
    <col min="12033" max="12282" width="9" style="89" customWidth="1"/>
    <col min="12283" max="12283" width="29.625" style="89" customWidth="1"/>
    <col min="12284" max="12284" width="12.75" style="89"/>
    <col min="12285" max="12285" width="29.75" style="89" customWidth="1"/>
    <col min="12286" max="12286" width="17" style="89" customWidth="1"/>
    <col min="12287" max="12287" width="37" style="89" customWidth="1"/>
    <col min="12288" max="12288" width="17.375" style="89" customWidth="1"/>
    <col min="12289" max="12538" width="9" style="89" customWidth="1"/>
    <col min="12539" max="12539" width="29.625" style="89" customWidth="1"/>
    <col min="12540" max="12540" width="12.75" style="89"/>
    <col min="12541" max="12541" width="29.75" style="89" customWidth="1"/>
    <col min="12542" max="12542" width="17" style="89" customWidth="1"/>
    <col min="12543" max="12543" width="37" style="89" customWidth="1"/>
    <col min="12544" max="12544" width="17.375" style="89" customWidth="1"/>
    <col min="12545" max="12794" width="9" style="89" customWidth="1"/>
    <col min="12795" max="12795" width="29.625" style="89" customWidth="1"/>
    <col min="12796" max="12796" width="12.75" style="89"/>
    <col min="12797" max="12797" width="29.75" style="89" customWidth="1"/>
    <col min="12798" max="12798" width="17" style="89" customWidth="1"/>
    <col min="12799" max="12799" width="37" style="89" customWidth="1"/>
    <col min="12800" max="12800" width="17.375" style="89" customWidth="1"/>
    <col min="12801" max="13050" width="9" style="89" customWidth="1"/>
    <col min="13051" max="13051" width="29.625" style="89" customWidth="1"/>
    <col min="13052" max="13052" width="12.75" style="89"/>
    <col min="13053" max="13053" width="29.75" style="89" customWidth="1"/>
    <col min="13054" max="13054" width="17" style="89" customWidth="1"/>
    <col min="13055" max="13055" width="37" style="89" customWidth="1"/>
    <col min="13056" max="13056" width="17.375" style="89" customWidth="1"/>
    <col min="13057" max="13306" width="9" style="89" customWidth="1"/>
    <col min="13307" max="13307" width="29.625" style="89" customWidth="1"/>
    <col min="13308" max="13308" width="12.75" style="89"/>
    <col min="13309" max="13309" width="29.75" style="89" customWidth="1"/>
    <col min="13310" max="13310" width="17" style="89" customWidth="1"/>
    <col min="13311" max="13311" width="37" style="89" customWidth="1"/>
    <col min="13312" max="13312" width="17.375" style="89" customWidth="1"/>
    <col min="13313" max="13562" width="9" style="89" customWidth="1"/>
    <col min="13563" max="13563" width="29.625" style="89" customWidth="1"/>
    <col min="13564" max="13564" width="12.75" style="89"/>
    <col min="13565" max="13565" width="29.75" style="89" customWidth="1"/>
    <col min="13566" max="13566" width="17" style="89" customWidth="1"/>
    <col min="13567" max="13567" width="37" style="89" customWidth="1"/>
    <col min="13568" max="13568" width="17.375" style="89" customWidth="1"/>
    <col min="13569" max="13818" width="9" style="89" customWidth="1"/>
    <col min="13819" max="13819" width="29.625" style="89" customWidth="1"/>
    <col min="13820" max="13820" width="12.75" style="89"/>
    <col min="13821" max="13821" width="29.75" style="89" customWidth="1"/>
    <col min="13822" max="13822" width="17" style="89" customWidth="1"/>
    <col min="13823" max="13823" width="37" style="89" customWidth="1"/>
    <col min="13824" max="13824" width="17.375" style="89" customWidth="1"/>
    <col min="13825" max="14074" width="9" style="89" customWidth="1"/>
    <col min="14075" max="14075" width="29.625" style="89" customWidth="1"/>
    <col min="14076" max="14076" width="12.75" style="89"/>
    <col min="14077" max="14077" width="29.75" style="89" customWidth="1"/>
    <col min="14078" max="14078" width="17" style="89" customWidth="1"/>
    <col min="14079" max="14079" width="37" style="89" customWidth="1"/>
    <col min="14080" max="14080" width="17.375" style="89" customWidth="1"/>
    <col min="14081" max="14330" width="9" style="89" customWidth="1"/>
    <col min="14331" max="14331" width="29.625" style="89" customWidth="1"/>
    <col min="14332" max="14332" width="12.75" style="89"/>
    <col min="14333" max="14333" width="29.75" style="89" customWidth="1"/>
    <col min="14334" max="14334" width="17" style="89" customWidth="1"/>
    <col min="14335" max="14335" width="37" style="89" customWidth="1"/>
    <col min="14336" max="14336" width="17.375" style="89" customWidth="1"/>
    <col min="14337" max="14586" width="9" style="89" customWidth="1"/>
    <col min="14587" max="14587" width="29.625" style="89" customWidth="1"/>
    <col min="14588" max="14588" width="12.75" style="89"/>
    <col min="14589" max="14589" width="29.75" style="89" customWidth="1"/>
    <col min="14590" max="14590" width="17" style="89" customWidth="1"/>
    <col min="14591" max="14591" width="37" style="89" customWidth="1"/>
    <col min="14592" max="14592" width="17.375" style="89" customWidth="1"/>
    <col min="14593" max="14842" width="9" style="89" customWidth="1"/>
    <col min="14843" max="14843" width="29.625" style="89" customWidth="1"/>
    <col min="14844" max="14844" width="12.75" style="89"/>
    <col min="14845" max="14845" width="29.75" style="89" customWidth="1"/>
    <col min="14846" max="14846" width="17" style="89" customWidth="1"/>
    <col min="14847" max="14847" width="37" style="89" customWidth="1"/>
    <col min="14848" max="14848" width="17.375" style="89" customWidth="1"/>
    <col min="14849" max="15098" width="9" style="89" customWidth="1"/>
    <col min="15099" max="15099" width="29.625" style="89" customWidth="1"/>
    <col min="15100" max="15100" width="12.75" style="89"/>
    <col min="15101" max="15101" width="29.75" style="89" customWidth="1"/>
    <col min="15102" max="15102" width="17" style="89" customWidth="1"/>
    <col min="15103" max="15103" width="37" style="89" customWidth="1"/>
    <col min="15104" max="15104" width="17.375" style="89" customWidth="1"/>
    <col min="15105" max="15354" width="9" style="89" customWidth="1"/>
    <col min="15355" max="15355" width="29.625" style="89" customWidth="1"/>
    <col min="15356" max="15356" width="12.75" style="89"/>
    <col min="15357" max="15357" width="29.75" style="89" customWidth="1"/>
    <col min="15358" max="15358" width="17" style="89" customWidth="1"/>
    <col min="15359" max="15359" width="37" style="89" customWidth="1"/>
    <col min="15360" max="15360" width="17.375" style="89" customWidth="1"/>
    <col min="15361" max="15610" width="9" style="89" customWidth="1"/>
    <col min="15611" max="15611" width="29.625" style="89" customWidth="1"/>
    <col min="15612" max="15612" width="12.75" style="89"/>
    <col min="15613" max="15613" width="29.75" style="89" customWidth="1"/>
    <col min="15614" max="15614" width="17" style="89" customWidth="1"/>
    <col min="15615" max="15615" width="37" style="89" customWidth="1"/>
    <col min="15616" max="15616" width="17.375" style="89" customWidth="1"/>
    <col min="15617" max="15866" width="9" style="89" customWidth="1"/>
    <col min="15867" max="15867" width="29.625" style="89" customWidth="1"/>
    <col min="15868" max="15868" width="12.75" style="89"/>
    <col min="15869" max="15869" width="29.75" style="89" customWidth="1"/>
    <col min="15870" max="15870" width="17" style="89" customWidth="1"/>
    <col min="15871" max="15871" width="37" style="89" customWidth="1"/>
    <col min="15872" max="15872" width="17.375" style="89" customWidth="1"/>
    <col min="15873" max="16122" width="9" style="89" customWidth="1"/>
    <col min="16123" max="16123" width="29.625" style="89" customWidth="1"/>
    <col min="16124" max="16124" width="12.75" style="89"/>
    <col min="16125" max="16125" width="29.75" style="89" customWidth="1"/>
    <col min="16126" max="16126" width="17" style="89" customWidth="1"/>
    <col min="16127" max="16127" width="37" style="89" customWidth="1"/>
    <col min="16128" max="16128" width="17.375" style="89" customWidth="1"/>
    <col min="16129" max="16378" width="9" style="89" customWidth="1"/>
    <col min="16379" max="16379" width="29.625" style="89" customWidth="1"/>
    <col min="16380" max="16384" width="12.75" style="89"/>
  </cols>
  <sheetData>
    <row r="1" ht="18.75" spans="1:4">
      <c r="A1" s="46" t="s">
        <v>1554</v>
      </c>
      <c r="B1" s="46"/>
      <c r="C1" s="93"/>
      <c r="D1" s="94"/>
    </row>
    <row r="2" ht="30" customHeight="1" spans="1:4">
      <c r="A2" s="67" t="s">
        <v>1555</v>
      </c>
      <c r="B2" s="67"/>
      <c r="C2" s="67"/>
      <c r="D2" s="67"/>
    </row>
    <row r="3" s="88" customFormat="1" ht="21.95" customHeight="1" spans="1:4">
      <c r="A3" s="95"/>
      <c r="B3" s="96"/>
      <c r="C3" s="97"/>
      <c r="D3" s="98" t="s">
        <v>42</v>
      </c>
    </row>
    <row r="4" s="88" customFormat="1" ht="24" customHeight="1" spans="1:4">
      <c r="A4" s="99" t="s">
        <v>1218</v>
      </c>
      <c r="B4" s="99" t="s">
        <v>44</v>
      </c>
      <c r="C4" s="99" t="s">
        <v>129</v>
      </c>
      <c r="D4" s="100" t="s">
        <v>44</v>
      </c>
    </row>
    <row r="5" s="88" customFormat="1" ht="24" customHeight="1" spans="1:4">
      <c r="A5" s="101" t="s">
        <v>50</v>
      </c>
      <c r="B5" s="102"/>
      <c r="C5" s="101" t="s">
        <v>50</v>
      </c>
      <c r="D5" s="102"/>
    </row>
    <row r="6" s="88" customFormat="1" ht="24" customHeight="1" spans="1:4">
      <c r="A6" s="103" t="s">
        <v>51</v>
      </c>
      <c r="B6" s="102"/>
      <c r="C6" s="104" t="s">
        <v>52</v>
      </c>
      <c r="D6" s="105"/>
    </row>
    <row r="7" s="88" customFormat="1" ht="20.1" customHeight="1" spans="1:7">
      <c r="A7" s="106" t="s">
        <v>1324</v>
      </c>
      <c r="B7" s="107"/>
      <c r="C7" s="108" t="s">
        <v>1325</v>
      </c>
      <c r="D7" s="78"/>
      <c r="E7" s="109"/>
      <c r="G7" s="110"/>
    </row>
    <row r="8" s="88" customFormat="1" ht="20.1" customHeight="1" spans="1:5">
      <c r="A8" s="106" t="s">
        <v>1326</v>
      </c>
      <c r="B8" s="78"/>
      <c r="C8" s="111" t="s">
        <v>1556</v>
      </c>
      <c r="D8" s="78"/>
      <c r="E8" s="109"/>
    </row>
    <row r="9" s="88" customFormat="1" ht="20.1" customHeight="1" spans="1:4">
      <c r="A9" s="106" t="s">
        <v>1328</v>
      </c>
      <c r="B9" s="78"/>
      <c r="C9" s="111" t="s">
        <v>1557</v>
      </c>
      <c r="D9" s="78"/>
    </row>
    <row r="10" s="88" customFormat="1" ht="20.1" customHeight="1" spans="1:4">
      <c r="A10" s="106" t="s">
        <v>1330</v>
      </c>
      <c r="B10" s="78"/>
      <c r="C10" s="111" t="s">
        <v>1558</v>
      </c>
      <c r="D10" s="78"/>
    </row>
    <row r="11" s="88" customFormat="1" ht="20.1" customHeight="1" spans="1:6">
      <c r="A11" s="112"/>
      <c r="B11" s="113"/>
      <c r="C11" s="108" t="s">
        <v>1333</v>
      </c>
      <c r="D11" s="78"/>
      <c r="E11" s="109"/>
      <c r="F11" s="114"/>
    </row>
    <row r="12" s="88" customFormat="1" ht="20.1" customHeight="1" spans="1:6">
      <c r="A12" s="115"/>
      <c r="B12" s="113"/>
      <c r="C12" s="111" t="s">
        <v>1334</v>
      </c>
      <c r="D12" s="78"/>
      <c r="F12" s="114"/>
    </row>
    <row r="13" s="88" customFormat="1" ht="20.1" customHeight="1" spans="1:6">
      <c r="A13" s="115"/>
      <c r="B13" s="113"/>
      <c r="C13" s="111" t="s">
        <v>1559</v>
      </c>
      <c r="D13" s="78"/>
      <c r="F13" s="114"/>
    </row>
    <row r="14" s="88" customFormat="1" ht="20.1" customHeight="1" spans="1:6">
      <c r="A14" s="116"/>
      <c r="B14" s="117"/>
      <c r="C14" s="108" t="s">
        <v>1560</v>
      </c>
      <c r="D14" s="78"/>
      <c r="F14" s="114"/>
    </row>
    <row r="15" s="88" customFormat="1" ht="20.1" customHeight="1" spans="1:4">
      <c r="A15" s="116"/>
      <c r="B15" s="117"/>
      <c r="C15" s="111" t="s">
        <v>1561</v>
      </c>
      <c r="D15" s="78"/>
    </row>
    <row r="16" s="88" customFormat="1" ht="20.1" customHeight="1" spans="1:4">
      <c r="A16" s="118"/>
      <c r="B16" s="113"/>
      <c r="C16" s="119" t="s">
        <v>1562</v>
      </c>
      <c r="D16" s="78"/>
    </row>
    <row r="17" s="88" customFormat="1" ht="20.1" customHeight="1" spans="1:4">
      <c r="A17" s="118"/>
      <c r="B17" s="113"/>
      <c r="C17" s="108" t="s">
        <v>1338</v>
      </c>
      <c r="D17" s="78"/>
    </row>
    <row r="18" s="88" customFormat="1" ht="20.1" customHeight="1" spans="1:4">
      <c r="A18" s="118"/>
      <c r="B18" s="113"/>
      <c r="C18" s="111" t="s">
        <v>1563</v>
      </c>
      <c r="D18" s="78"/>
    </row>
    <row r="19" s="88" customFormat="1" ht="20.1" customHeight="1" spans="1:5">
      <c r="A19" s="120" t="s">
        <v>103</v>
      </c>
      <c r="B19" s="121">
        <f>B20</f>
        <v>0</v>
      </c>
      <c r="C19" s="120" t="s">
        <v>104</v>
      </c>
      <c r="D19" s="102"/>
      <c r="E19" s="122"/>
    </row>
    <row r="20" s="88" customFormat="1" ht="20.1" customHeight="1" spans="1:4">
      <c r="A20" s="106" t="s">
        <v>1564</v>
      </c>
      <c r="B20" s="78"/>
      <c r="C20" s="106" t="s">
        <v>1565</v>
      </c>
      <c r="D20" s="107"/>
    </row>
    <row r="21" ht="59.25" customHeight="1" spans="1:4">
      <c r="A21" s="123" t="s">
        <v>1566</v>
      </c>
      <c r="B21" s="123"/>
      <c r="C21" s="123"/>
      <c r="D21" s="123"/>
    </row>
    <row r="22" ht="22.15" customHeight="1"/>
    <row r="23" ht="22.15" customHeight="1"/>
  </sheetData>
  <mergeCells count="3">
    <mergeCell ref="A1:B1"/>
    <mergeCell ref="A2:D2"/>
    <mergeCell ref="A21:D2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6"/>
  <sheetViews>
    <sheetView showZeros="0" workbookViewId="0">
      <selection activeCell="A2" sqref="A2:D2"/>
    </sheetView>
  </sheetViews>
  <sheetFormatPr defaultColWidth="9" defaultRowHeight="14.25" outlineLevelCol="6"/>
  <cols>
    <col min="1" max="1" width="38.125" style="65" customWidth="1"/>
    <col min="2" max="2" width="10.125" style="66" customWidth="1"/>
    <col min="3" max="3" width="40.375" style="66" customWidth="1"/>
    <col min="4" max="4" width="9.625" style="66" customWidth="1"/>
    <col min="5" max="247" width="9" style="66"/>
    <col min="248" max="248" width="36.75" style="66" customWidth="1"/>
    <col min="249" max="249" width="11.625" style="66" customWidth="1"/>
    <col min="250" max="250" width="8.125" style="66" customWidth="1"/>
    <col min="251" max="251" width="36.5" style="66" customWidth="1"/>
    <col min="252" max="252" width="10.75" style="66" customWidth="1"/>
    <col min="253" max="253" width="8.125" style="66" customWidth="1"/>
    <col min="254" max="254" width="9.125" style="66" customWidth="1"/>
    <col min="255" max="258" width="9" style="66" hidden="1" customWidth="1"/>
    <col min="259" max="503" width="9" style="66"/>
    <col min="504" max="504" width="36.75" style="66" customWidth="1"/>
    <col min="505" max="505" width="11.625" style="66" customWidth="1"/>
    <col min="506" max="506" width="8.125" style="66" customWidth="1"/>
    <col min="507" max="507" width="36.5" style="66" customWidth="1"/>
    <col min="508" max="508" width="10.75" style="66" customWidth="1"/>
    <col min="509" max="509" width="8.125" style="66" customWidth="1"/>
    <col min="510" max="510" width="9.125" style="66" customWidth="1"/>
    <col min="511" max="514" width="9" style="66" hidden="1" customWidth="1"/>
    <col min="515" max="759" width="9" style="66"/>
    <col min="760" max="760" width="36.75" style="66" customWidth="1"/>
    <col min="761" max="761" width="11.625" style="66" customWidth="1"/>
    <col min="762" max="762" width="8.125" style="66" customWidth="1"/>
    <col min="763" max="763" width="36.5" style="66" customWidth="1"/>
    <col min="764" max="764" width="10.75" style="66" customWidth="1"/>
    <col min="765" max="765" width="8.125" style="66" customWidth="1"/>
    <col min="766" max="766" width="9.125" style="66" customWidth="1"/>
    <col min="767" max="770" width="9" style="66" hidden="1" customWidth="1"/>
    <col min="771" max="1015" width="9" style="66"/>
    <col min="1016" max="1016" width="36.75" style="66" customWidth="1"/>
    <col min="1017" max="1017" width="11.625" style="66" customWidth="1"/>
    <col min="1018" max="1018" width="8.125" style="66" customWidth="1"/>
    <col min="1019" max="1019" width="36.5" style="66" customWidth="1"/>
    <col min="1020" max="1020" width="10.75" style="66" customWidth="1"/>
    <col min="1021" max="1021" width="8.125" style="66" customWidth="1"/>
    <col min="1022" max="1022" width="9.125" style="66" customWidth="1"/>
    <col min="1023" max="1026" width="9" style="66" hidden="1" customWidth="1"/>
    <col min="1027" max="1271" width="9" style="66"/>
    <col min="1272" max="1272" width="36.75" style="66" customWidth="1"/>
    <col min="1273" max="1273" width="11.625" style="66" customWidth="1"/>
    <col min="1274" max="1274" width="8.125" style="66" customWidth="1"/>
    <col min="1275" max="1275" width="36.5" style="66" customWidth="1"/>
    <col min="1276" max="1276" width="10.75" style="66" customWidth="1"/>
    <col min="1277" max="1277" width="8.125" style="66" customWidth="1"/>
    <col min="1278" max="1278" width="9.125" style="66" customWidth="1"/>
    <col min="1279" max="1282" width="9" style="66" hidden="1" customWidth="1"/>
    <col min="1283" max="1527" width="9" style="66"/>
    <col min="1528" max="1528" width="36.75" style="66" customWidth="1"/>
    <col min="1529" max="1529" width="11.625" style="66" customWidth="1"/>
    <col min="1530" max="1530" width="8.125" style="66" customWidth="1"/>
    <col min="1531" max="1531" width="36.5" style="66" customWidth="1"/>
    <col min="1532" max="1532" width="10.75" style="66" customWidth="1"/>
    <col min="1533" max="1533" width="8.125" style="66" customWidth="1"/>
    <col min="1534" max="1534" width="9.125" style="66" customWidth="1"/>
    <col min="1535" max="1538" width="9" style="66" hidden="1" customWidth="1"/>
    <col min="1539" max="1783" width="9" style="66"/>
    <col min="1784" max="1784" width="36.75" style="66" customWidth="1"/>
    <col min="1785" max="1785" width="11.625" style="66" customWidth="1"/>
    <col min="1786" max="1786" width="8.125" style="66" customWidth="1"/>
    <col min="1787" max="1787" width="36.5" style="66" customWidth="1"/>
    <col min="1788" max="1788" width="10.75" style="66" customWidth="1"/>
    <col min="1789" max="1789" width="8.125" style="66" customWidth="1"/>
    <col min="1790" max="1790" width="9.125" style="66" customWidth="1"/>
    <col min="1791" max="1794" width="9" style="66" hidden="1" customWidth="1"/>
    <col min="1795" max="2039" width="9" style="66"/>
    <col min="2040" max="2040" width="36.75" style="66" customWidth="1"/>
    <col min="2041" max="2041" width="11.625" style="66" customWidth="1"/>
    <col min="2042" max="2042" width="8.125" style="66" customWidth="1"/>
    <col min="2043" max="2043" width="36.5" style="66" customWidth="1"/>
    <col min="2044" max="2044" width="10.75" style="66" customWidth="1"/>
    <col min="2045" max="2045" width="8.125" style="66" customWidth="1"/>
    <col min="2046" max="2046" width="9.125" style="66" customWidth="1"/>
    <col min="2047" max="2050" width="9" style="66" hidden="1" customWidth="1"/>
    <col min="2051" max="2295" width="9" style="66"/>
    <col min="2296" max="2296" width="36.75" style="66" customWidth="1"/>
    <col min="2297" max="2297" width="11.625" style="66" customWidth="1"/>
    <col min="2298" max="2298" width="8.125" style="66" customWidth="1"/>
    <col min="2299" max="2299" width="36.5" style="66" customWidth="1"/>
    <col min="2300" max="2300" width="10.75" style="66" customWidth="1"/>
    <col min="2301" max="2301" width="8.125" style="66" customWidth="1"/>
    <col min="2302" max="2302" width="9.125" style="66" customWidth="1"/>
    <col min="2303" max="2306" width="9" style="66" hidden="1" customWidth="1"/>
    <col min="2307" max="2551" width="9" style="66"/>
    <col min="2552" max="2552" width="36.75" style="66" customWidth="1"/>
    <col min="2553" max="2553" width="11.625" style="66" customWidth="1"/>
    <col min="2554" max="2554" width="8.125" style="66" customWidth="1"/>
    <col min="2555" max="2555" width="36.5" style="66" customWidth="1"/>
    <col min="2556" max="2556" width="10.75" style="66" customWidth="1"/>
    <col min="2557" max="2557" width="8.125" style="66" customWidth="1"/>
    <col min="2558" max="2558" width="9.125" style="66" customWidth="1"/>
    <col min="2559" max="2562" width="9" style="66" hidden="1" customWidth="1"/>
    <col min="2563" max="2807" width="9" style="66"/>
    <col min="2808" max="2808" width="36.75" style="66" customWidth="1"/>
    <col min="2809" max="2809" width="11.625" style="66" customWidth="1"/>
    <col min="2810" max="2810" width="8.125" style="66" customWidth="1"/>
    <col min="2811" max="2811" width="36.5" style="66" customWidth="1"/>
    <col min="2812" max="2812" width="10.75" style="66" customWidth="1"/>
    <col min="2813" max="2813" width="8.125" style="66" customWidth="1"/>
    <col min="2814" max="2814" width="9.125" style="66" customWidth="1"/>
    <col min="2815" max="2818" width="9" style="66" hidden="1" customWidth="1"/>
    <col min="2819" max="3063" width="9" style="66"/>
    <col min="3064" max="3064" width="36.75" style="66" customWidth="1"/>
    <col min="3065" max="3065" width="11.625" style="66" customWidth="1"/>
    <col min="3066" max="3066" width="8.125" style="66" customWidth="1"/>
    <col min="3067" max="3067" width="36.5" style="66" customWidth="1"/>
    <col min="3068" max="3068" width="10.75" style="66" customWidth="1"/>
    <col min="3069" max="3069" width="8.125" style="66" customWidth="1"/>
    <col min="3070" max="3070" width="9.125" style="66" customWidth="1"/>
    <col min="3071" max="3074" width="9" style="66" hidden="1" customWidth="1"/>
    <col min="3075" max="3319" width="9" style="66"/>
    <col min="3320" max="3320" width="36.75" style="66" customWidth="1"/>
    <col min="3321" max="3321" width="11.625" style="66" customWidth="1"/>
    <col min="3322" max="3322" width="8.125" style="66" customWidth="1"/>
    <col min="3323" max="3323" width="36.5" style="66" customWidth="1"/>
    <col min="3324" max="3324" width="10.75" style="66" customWidth="1"/>
    <col min="3325" max="3325" width="8.125" style="66" customWidth="1"/>
    <col min="3326" max="3326" width="9.125" style="66" customWidth="1"/>
    <col min="3327" max="3330" width="9" style="66" hidden="1" customWidth="1"/>
    <col min="3331" max="3575" width="9" style="66"/>
    <col min="3576" max="3576" width="36.75" style="66" customWidth="1"/>
    <col min="3577" max="3577" width="11.625" style="66" customWidth="1"/>
    <col min="3578" max="3578" width="8.125" style="66" customWidth="1"/>
    <col min="3579" max="3579" width="36.5" style="66" customWidth="1"/>
    <col min="3580" max="3580" width="10.75" style="66" customWidth="1"/>
    <col min="3581" max="3581" width="8.125" style="66" customWidth="1"/>
    <col min="3582" max="3582" width="9.125" style="66" customWidth="1"/>
    <col min="3583" max="3586" width="9" style="66" hidden="1" customWidth="1"/>
    <col min="3587" max="3831" width="9" style="66"/>
    <col min="3832" max="3832" width="36.75" style="66" customWidth="1"/>
    <col min="3833" max="3833" width="11.625" style="66" customWidth="1"/>
    <col min="3834" max="3834" width="8.125" style="66" customWidth="1"/>
    <col min="3835" max="3835" width="36.5" style="66" customWidth="1"/>
    <col min="3836" max="3836" width="10.75" style="66" customWidth="1"/>
    <col min="3837" max="3837" width="8.125" style="66" customWidth="1"/>
    <col min="3838" max="3838" width="9.125" style="66" customWidth="1"/>
    <col min="3839" max="3842" width="9" style="66" hidden="1" customWidth="1"/>
    <col min="3843" max="4087" width="9" style="66"/>
    <col min="4088" max="4088" width="36.75" style="66" customWidth="1"/>
    <col min="4089" max="4089" width="11.625" style="66" customWidth="1"/>
    <col min="4090" max="4090" width="8.125" style="66" customWidth="1"/>
    <col min="4091" max="4091" width="36.5" style="66" customWidth="1"/>
    <col min="4092" max="4092" width="10.75" style="66" customWidth="1"/>
    <col min="4093" max="4093" width="8.125" style="66" customWidth="1"/>
    <col min="4094" max="4094" width="9.125" style="66" customWidth="1"/>
    <col min="4095" max="4098" width="9" style="66" hidden="1" customWidth="1"/>
    <col min="4099" max="4343" width="9" style="66"/>
    <col min="4344" max="4344" width="36.75" style="66" customWidth="1"/>
    <col min="4345" max="4345" width="11.625" style="66" customWidth="1"/>
    <col min="4346" max="4346" width="8.125" style="66" customWidth="1"/>
    <col min="4347" max="4347" width="36.5" style="66" customWidth="1"/>
    <col min="4348" max="4348" width="10.75" style="66" customWidth="1"/>
    <col min="4349" max="4349" width="8.125" style="66" customWidth="1"/>
    <col min="4350" max="4350" width="9.125" style="66" customWidth="1"/>
    <col min="4351" max="4354" width="9" style="66" hidden="1" customWidth="1"/>
    <col min="4355" max="4599" width="9" style="66"/>
    <col min="4600" max="4600" width="36.75" style="66" customWidth="1"/>
    <col min="4601" max="4601" width="11.625" style="66" customWidth="1"/>
    <col min="4602" max="4602" width="8.125" style="66" customWidth="1"/>
    <col min="4603" max="4603" width="36.5" style="66" customWidth="1"/>
    <col min="4604" max="4604" width="10.75" style="66" customWidth="1"/>
    <col min="4605" max="4605" width="8.125" style="66" customWidth="1"/>
    <col min="4606" max="4606" width="9.125" style="66" customWidth="1"/>
    <col min="4607" max="4610" width="9" style="66" hidden="1" customWidth="1"/>
    <col min="4611" max="4855" width="9" style="66"/>
    <col min="4856" max="4856" width="36.75" style="66" customWidth="1"/>
    <col min="4857" max="4857" width="11.625" style="66" customWidth="1"/>
    <col min="4858" max="4858" width="8.125" style="66" customWidth="1"/>
    <col min="4859" max="4859" width="36.5" style="66" customWidth="1"/>
    <col min="4860" max="4860" width="10.75" style="66" customWidth="1"/>
    <col min="4861" max="4861" width="8.125" style="66" customWidth="1"/>
    <col min="4862" max="4862" width="9.125" style="66" customWidth="1"/>
    <col min="4863" max="4866" width="9" style="66" hidden="1" customWidth="1"/>
    <col min="4867" max="5111" width="9" style="66"/>
    <col min="5112" max="5112" width="36.75" style="66" customWidth="1"/>
    <col min="5113" max="5113" width="11.625" style="66" customWidth="1"/>
    <col min="5114" max="5114" width="8.125" style="66" customWidth="1"/>
    <col min="5115" max="5115" width="36.5" style="66" customWidth="1"/>
    <col min="5116" max="5116" width="10.75" style="66" customWidth="1"/>
    <col min="5117" max="5117" width="8.125" style="66" customWidth="1"/>
    <col min="5118" max="5118" width="9.125" style="66" customWidth="1"/>
    <col min="5119" max="5122" width="9" style="66" hidden="1" customWidth="1"/>
    <col min="5123" max="5367" width="9" style="66"/>
    <col min="5368" max="5368" width="36.75" style="66" customWidth="1"/>
    <col min="5369" max="5369" width="11.625" style="66" customWidth="1"/>
    <col min="5370" max="5370" width="8.125" style="66" customWidth="1"/>
    <col min="5371" max="5371" width="36.5" style="66" customWidth="1"/>
    <col min="5372" max="5372" width="10.75" style="66" customWidth="1"/>
    <col min="5373" max="5373" width="8.125" style="66" customWidth="1"/>
    <col min="5374" max="5374" width="9.125" style="66" customWidth="1"/>
    <col min="5375" max="5378" width="9" style="66" hidden="1" customWidth="1"/>
    <col min="5379" max="5623" width="9" style="66"/>
    <col min="5624" max="5624" width="36.75" style="66" customWidth="1"/>
    <col min="5625" max="5625" width="11.625" style="66" customWidth="1"/>
    <col min="5626" max="5626" width="8.125" style="66" customWidth="1"/>
    <col min="5627" max="5627" width="36.5" style="66" customWidth="1"/>
    <col min="5628" max="5628" width="10.75" style="66" customWidth="1"/>
    <col min="5629" max="5629" width="8.125" style="66" customWidth="1"/>
    <col min="5630" max="5630" width="9.125" style="66" customWidth="1"/>
    <col min="5631" max="5634" width="9" style="66" hidden="1" customWidth="1"/>
    <col min="5635" max="5879" width="9" style="66"/>
    <col min="5880" max="5880" width="36.75" style="66" customWidth="1"/>
    <col min="5881" max="5881" width="11.625" style="66" customWidth="1"/>
    <col min="5882" max="5882" width="8.125" style="66" customWidth="1"/>
    <col min="5883" max="5883" width="36.5" style="66" customWidth="1"/>
    <col min="5884" max="5884" width="10.75" style="66" customWidth="1"/>
    <col min="5885" max="5885" width="8.125" style="66" customWidth="1"/>
    <col min="5886" max="5886" width="9.125" style="66" customWidth="1"/>
    <col min="5887" max="5890" width="9" style="66" hidden="1" customWidth="1"/>
    <col min="5891" max="6135" width="9" style="66"/>
    <col min="6136" max="6136" width="36.75" style="66" customWidth="1"/>
    <col min="6137" max="6137" width="11.625" style="66" customWidth="1"/>
    <col min="6138" max="6138" width="8.125" style="66" customWidth="1"/>
    <col min="6139" max="6139" width="36.5" style="66" customWidth="1"/>
    <col min="6140" max="6140" width="10.75" style="66" customWidth="1"/>
    <col min="6141" max="6141" width="8.125" style="66" customWidth="1"/>
    <col min="6142" max="6142" width="9.125" style="66" customWidth="1"/>
    <col min="6143" max="6146" width="9" style="66" hidden="1" customWidth="1"/>
    <col min="6147" max="6391" width="9" style="66"/>
    <col min="6392" max="6392" width="36.75" style="66" customWidth="1"/>
    <col min="6393" max="6393" width="11.625" style="66" customWidth="1"/>
    <col min="6394" max="6394" width="8.125" style="66" customWidth="1"/>
    <col min="6395" max="6395" width="36.5" style="66" customWidth="1"/>
    <col min="6396" max="6396" width="10.75" style="66" customWidth="1"/>
    <col min="6397" max="6397" width="8.125" style="66" customWidth="1"/>
    <col min="6398" max="6398" width="9.125" style="66" customWidth="1"/>
    <col min="6399" max="6402" width="9" style="66" hidden="1" customWidth="1"/>
    <col min="6403" max="6647" width="9" style="66"/>
    <col min="6648" max="6648" width="36.75" style="66" customWidth="1"/>
    <col min="6649" max="6649" width="11.625" style="66" customWidth="1"/>
    <col min="6650" max="6650" width="8.125" style="66" customWidth="1"/>
    <col min="6651" max="6651" width="36.5" style="66" customWidth="1"/>
    <col min="6652" max="6652" width="10.75" style="66" customWidth="1"/>
    <col min="6653" max="6653" width="8.125" style="66" customWidth="1"/>
    <col min="6654" max="6654" width="9.125" style="66" customWidth="1"/>
    <col min="6655" max="6658" width="9" style="66" hidden="1" customWidth="1"/>
    <col min="6659" max="6903" width="9" style="66"/>
    <col min="6904" max="6904" width="36.75" style="66" customWidth="1"/>
    <col min="6905" max="6905" width="11.625" style="66" customWidth="1"/>
    <col min="6906" max="6906" width="8.125" style="66" customWidth="1"/>
    <col min="6907" max="6907" width="36.5" style="66" customWidth="1"/>
    <col min="6908" max="6908" width="10.75" style="66" customWidth="1"/>
    <col min="6909" max="6909" width="8.125" style="66" customWidth="1"/>
    <col min="6910" max="6910" width="9.125" style="66" customWidth="1"/>
    <col min="6911" max="6914" width="9" style="66" hidden="1" customWidth="1"/>
    <col min="6915" max="7159" width="9" style="66"/>
    <col min="7160" max="7160" width="36.75" style="66" customWidth="1"/>
    <col min="7161" max="7161" width="11.625" style="66" customWidth="1"/>
    <col min="7162" max="7162" width="8.125" style="66" customWidth="1"/>
    <col min="7163" max="7163" width="36.5" style="66" customWidth="1"/>
    <col min="7164" max="7164" width="10.75" style="66" customWidth="1"/>
    <col min="7165" max="7165" width="8.125" style="66" customWidth="1"/>
    <col min="7166" max="7166" width="9.125" style="66" customWidth="1"/>
    <col min="7167" max="7170" width="9" style="66" hidden="1" customWidth="1"/>
    <col min="7171" max="7415" width="9" style="66"/>
    <col min="7416" max="7416" width="36.75" style="66" customWidth="1"/>
    <col min="7417" max="7417" width="11.625" style="66" customWidth="1"/>
    <col min="7418" max="7418" width="8.125" style="66" customWidth="1"/>
    <col min="7419" max="7419" width="36.5" style="66" customWidth="1"/>
    <col min="7420" max="7420" width="10.75" style="66" customWidth="1"/>
    <col min="7421" max="7421" width="8.125" style="66" customWidth="1"/>
    <col min="7422" max="7422" width="9.125" style="66" customWidth="1"/>
    <col min="7423" max="7426" width="9" style="66" hidden="1" customWidth="1"/>
    <col min="7427" max="7671" width="9" style="66"/>
    <col min="7672" max="7672" width="36.75" style="66" customWidth="1"/>
    <col min="7673" max="7673" width="11.625" style="66" customWidth="1"/>
    <col min="7674" max="7674" width="8.125" style="66" customWidth="1"/>
    <col min="7675" max="7675" width="36.5" style="66" customWidth="1"/>
    <col min="7676" max="7676" width="10.75" style="66" customWidth="1"/>
    <col min="7677" max="7677" width="8.125" style="66" customWidth="1"/>
    <col min="7678" max="7678" width="9.125" style="66" customWidth="1"/>
    <col min="7679" max="7682" width="9" style="66" hidden="1" customWidth="1"/>
    <col min="7683" max="7927" width="9" style="66"/>
    <col min="7928" max="7928" width="36.75" style="66" customWidth="1"/>
    <col min="7929" max="7929" width="11.625" style="66" customWidth="1"/>
    <col min="7930" max="7930" width="8.125" style="66" customWidth="1"/>
    <col min="7931" max="7931" width="36.5" style="66" customWidth="1"/>
    <col min="7932" max="7932" width="10.75" style="66" customWidth="1"/>
    <col min="7933" max="7933" width="8.125" style="66" customWidth="1"/>
    <col min="7934" max="7934" width="9.125" style="66" customWidth="1"/>
    <col min="7935" max="7938" width="9" style="66" hidden="1" customWidth="1"/>
    <col min="7939" max="8183" width="9" style="66"/>
    <col min="8184" max="8184" width="36.75" style="66" customWidth="1"/>
    <col min="8185" max="8185" width="11.625" style="66" customWidth="1"/>
    <col min="8186" max="8186" width="8.125" style="66" customWidth="1"/>
    <col min="8187" max="8187" width="36.5" style="66" customWidth="1"/>
    <col min="8188" max="8188" width="10.75" style="66" customWidth="1"/>
    <col min="8189" max="8189" width="8.125" style="66" customWidth="1"/>
    <col min="8190" max="8190" width="9.125" style="66" customWidth="1"/>
    <col min="8191" max="8194" width="9" style="66" hidden="1" customWidth="1"/>
    <col min="8195" max="8439" width="9" style="66"/>
    <col min="8440" max="8440" width="36.75" style="66" customWidth="1"/>
    <col min="8441" max="8441" width="11.625" style="66" customWidth="1"/>
    <col min="8442" max="8442" width="8.125" style="66" customWidth="1"/>
    <col min="8443" max="8443" width="36.5" style="66" customWidth="1"/>
    <col min="8444" max="8444" width="10.75" style="66" customWidth="1"/>
    <col min="8445" max="8445" width="8.125" style="66" customWidth="1"/>
    <col min="8446" max="8446" width="9.125" style="66" customWidth="1"/>
    <col min="8447" max="8450" width="9" style="66" hidden="1" customWidth="1"/>
    <col min="8451" max="8695" width="9" style="66"/>
    <col min="8696" max="8696" width="36.75" style="66" customWidth="1"/>
    <col min="8697" max="8697" width="11.625" style="66" customWidth="1"/>
    <col min="8698" max="8698" width="8.125" style="66" customWidth="1"/>
    <col min="8699" max="8699" width="36.5" style="66" customWidth="1"/>
    <col min="8700" max="8700" width="10.75" style="66" customWidth="1"/>
    <col min="8701" max="8701" width="8.125" style="66" customWidth="1"/>
    <col min="8702" max="8702" width="9.125" style="66" customWidth="1"/>
    <col min="8703" max="8706" width="9" style="66" hidden="1" customWidth="1"/>
    <col min="8707" max="8951" width="9" style="66"/>
    <col min="8952" max="8952" width="36.75" style="66" customWidth="1"/>
    <col min="8953" max="8953" width="11.625" style="66" customWidth="1"/>
    <col min="8954" max="8954" width="8.125" style="66" customWidth="1"/>
    <col min="8955" max="8955" width="36.5" style="66" customWidth="1"/>
    <col min="8956" max="8956" width="10.75" style="66" customWidth="1"/>
    <col min="8957" max="8957" width="8.125" style="66" customWidth="1"/>
    <col min="8958" max="8958" width="9.125" style="66" customWidth="1"/>
    <col min="8959" max="8962" width="9" style="66" hidden="1" customWidth="1"/>
    <col min="8963" max="9207" width="9" style="66"/>
    <col min="9208" max="9208" width="36.75" style="66" customWidth="1"/>
    <col min="9209" max="9209" width="11.625" style="66" customWidth="1"/>
    <col min="9210" max="9210" width="8.125" style="66" customWidth="1"/>
    <col min="9211" max="9211" width="36.5" style="66" customWidth="1"/>
    <col min="9212" max="9212" width="10.75" style="66" customWidth="1"/>
    <col min="9213" max="9213" width="8.125" style="66" customWidth="1"/>
    <col min="9214" max="9214" width="9.125" style="66" customWidth="1"/>
    <col min="9215" max="9218" width="9" style="66" hidden="1" customWidth="1"/>
    <col min="9219" max="9463" width="9" style="66"/>
    <col min="9464" max="9464" width="36.75" style="66" customWidth="1"/>
    <col min="9465" max="9465" width="11.625" style="66" customWidth="1"/>
    <col min="9466" max="9466" width="8.125" style="66" customWidth="1"/>
    <col min="9467" max="9467" width="36.5" style="66" customWidth="1"/>
    <col min="9468" max="9468" width="10.75" style="66" customWidth="1"/>
    <col min="9469" max="9469" width="8.125" style="66" customWidth="1"/>
    <col min="9470" max="9470" width="9.125" style="66" customWidth="1"/>
    <col min="9471" max="9474" width="9" style="66" hidden="1" customWidth="1"/>
    <col min="9475" max="9719" width="9" style="66"/>
    <col min="9720" max="9720" width="36.75" style="66" customWidth="1"/>
    <col min="9721" max="9721" width="11.625" style="66" customWidth="1"/>
    <col min="9722" max="9722" width="8.125" style="66" customWidth="1"/>
    <col min="9723" max="9723" width="36.5" style="66" customWidth="1"/>
    <col min="9724" max="9724" width="10.75" style="66" customWidth="1"/>
    <col min="9725" max="9725" width="8.125" style="66" customWidth="1"/>
    <col min="9726" max="9726" width="9.125" style="66" customWidth="1"/>
    <col min="9727" max="9730" width="9" style="66" hidden="1" customWidth="1"/>
    <col min="9731" max="9975" width="9" style="66"/>
    <col min="9976" max="9976" width="36.75" style="66" customWidth="1"/>
    <col min="9977" max="9977" width="11.625" style="66" customWidth="1"/>
    <col min="9978" max="9978" width="8.125" style="66" customWidth="1"/>
    <col min="9979" max="9979" width="36.5" style="66" customWidth="1"/>
    <col min="9980" max="9980" width="10.75" style="66" customWidth="1"/>
    <col min="9981" max="9981" width="8.125" style="66" customWidth="1"/>
    <col min="9982" max="9982" width="9.125" style="66" customWidth="1"/>
    <col min="9983" max="9986" width="9" style="66" hidden="1" customWidth="1"/>
    <col min="9987" max="10231" width="9" style="66"/>
    <col min="10232" max="10232" width="36.75" style="66" customWidth="1"/>
    <col min="10233" max="10233" width="11.625" style="66" customWidth="1"/>
    <col min="10234" max="10234" width="8.125" style="66" customWidth="1"/>
    <col min="10235" max="10235" width="36.5" style="66" customWidth="1"/>
    <col min="10236" max="10236" width="10.75" style="66" customWidth="1"/>
    <col min="10237" max="10237" width="8.125" style="66" customWidth="1"/>
    <col min="10238" max="10238" width="9.125" style="66" customWidth="1"/>
    <col min="10239" max="10242" width="9" style="66" hidden="1" customWidth="1"/>
    <col min="10243" max="10487" width="9" style="66"/>
    <col min="10488" max="10488" width="36.75" style="66" customWidth="1"/>
    <col min="10489" max="10489" width="11.625" style="66" customWidth="1"/>
    <col min="10490" max="10490" width="8.125" style="66" customWidth="1"/>
    <col min="10491" max="10491" width="36.5" style="66" customWidth="1"/>
    <col min="10492" max="10492" width="10.75" style="66" customWidth="1"/>
    <col min="10493" max="10493" width="8.125" style="66" customWidth="1"/>
    <col min="10494" max="10494" width="9.125" style="66" customWidth="1"/>
    <col min="10495" max="10498" width="9" style="66" hidden="1" customWidth="1"/>
    <col min="10499" max="10743" width="9" style="66"/>
    <col min="10744" max="10744" width="36.75" style="66" customWidth="1"/>
    <col min="10745" max="10745" width="11.625" style="66" customWidth="1"/>
    <col min="10746" max="10746" width="8.125" style="66" customWidth="1"/>
    <col min="10747" max="10747" width="36.5" style="66" customWidth="1"/>
    <col min="10748" max="10748" width="10.75" style="66" customWidth="1"/>
    <col min="10749" max="10749" width="8.125" style="66" customWidth="1"/>
    <col min="10750" max="10750" width="9.125" style="66" customWidth="1"/>
    <col min="10751" max="10754" width="9" style="66" hidden="1" customWidth="1"/>
    <col min="10755" max="10999" width="9" style="66"/>
    <col min="11000" max="11000" width="36.75" style="66" customWidth="1"/>
    <col min="11001" max="11001" width="11.625" style="66" customWidth="1"/>
    <col min="11002" max="11002" width="8.125" style="66" customWidth="1"/>
    <col min="11003" max="11003" width="36.5" style="66" customWidth="1"/>
    <col min="11004" max="11004" width="10.75" style="66" customWidth="1"/>
    <col min="11005" max="11005" width="8.125" style="66" customWidth="1"/>
    <col min="11006" max="11006" width="9.125" style="66" customWidth="1"/>
    <col min="11007" max="11010" width="9" style="66" hidden="1" customWidth="1"/>
    <col min="11011" max="11255" width="9" style="66"/>
    <col min="11256" max="11256" width="36.75" style="66" customWidth="1"/>
    <col min="11257" max="11257" width="11.625" style="66" customWidth="1"/>
    <col min="11258" max="11258" width="8.125" style="66" customWidth="1"/>
    <col min="11259" max="11259" width="36.5" style="66" customWidth="1"/>
    <col min="11260" max="11260" width="10.75" style="66" customWidth="1"/>
    <col min="11261" max="11261" width="8.125" style="66" customWidth="1"/>
    <col min="11262" max="11262" width="9.125" style="66" customWidth="1"/>
    <col min="11263" max="11266" width="9" style="66" hidden="1" customWidth="1"/>
    <col min="11267" max="11511" width="9" style="66"/>
    <col min="11512" max="11512" width="36.75" style="66" customWidth="1"/>
    <col min="11513" max="11513" width="11.625" style="66" customWidth="1"/>
    <col min="11514" max="11514" width="8.125" style="66" customWidth="1"/>
    <col min="11515" max="11515" width="36.5" style="66" customWidth="1"/>
    <col min="11516" max="11516" width="10.75" style="66" customWidth="1"/>
    <col min="11517" max="11517" width="8.125" style="66" customWidth="1"/>
    <col min="11518" max="11518" width="9.125" style="66" customWidth="1"/>
    <col min="11519" max="11522" width="9" style="66" hidden="1" customWidth="1"/>
    <col min="11523" max="11767" width="9" style="66"/>
    <col min="11768" max="11768" width="36.75" style="66" customWidth="1"/>
    <col min="11769" max="11769" width="11.625" style="66" customWidth="1"/>
    <col min="11770" max="11770" width="8.125" style="66" customWidth="1"/>
    <col min="11771" max="11771" width="36.5" style="66" customWidth="1"/>
    <col min="11772" max="11772" width="10.75" style="66" customWidth="1"/>
    <col min="11773" max="11773" width="8.125" style="66" customWidth="1"/>
    <col min="11774" max="11774" width="9.125" style="66" customWidth="1"/>
    <col min="11775" max="11778" width="9" style="66" hidden="1" customWidth="1"/>
    <col min="11779" max="12023" width="9" style="66"/>
    <col min="12024" max="12024" width="36.75" style="66" customWidth="1"/>
    <col min="12025" max="12025" width="11.625" style="66" customWidth="1"/>
    <col min="12026" max="12026" width="8.125" style="66" customWidth="1"/>
    <col min="12027" max="12027" width="36.5" style="66" customWidth="1"/>
    <col min="12028" max="12028" width="10.75" style="66" customWidth="1"/>
    <col min="12029" max="12029" width="8.125" style="66" customWidth="1"/>
    <col min="12030" max="12030" width="9.125" style="66" customWidth="1"/>
    <col min="12031" max="12034" width="9" style="66" hidden="1" customWidth="1"/>
    <col min="12035" max="12279" width="9" style="66"/>
    <col min="12280" max="12280" width="36.75" style="66" customWidth="1"/>
    <col min="12281" max="12281" width="11.625" style="66" customWidth="1"/>
    <col min="12282" max="12282" width="8.125" style="66" customWidth="1"/>
    <col min="12283" max="12283" width="36.5" style="66" customWidth="1"/>
    <col min="12284" max="12284" width="10.75" style="66" customWidth="1"/>
    <col min="12285" max="12285" width="8.125" style="66" customWidth="1"/>
    <col min="12286" max="12286" width="9.125" style="66" customWidth="1"/>
    <col min="12287" max="12290" width="9" style="66" hidden="1" customWidth="1"/>
    <col min="12291" max="12535" width="9" style="66"/>
    <col min="12536" max="12536" width="36.75" style="66" customWidth="1"/>
    <col min="12537" max="12537" width="11.625" style="66" customWidth="1"/>
    <col min="12538" max="12538" width="8.125" style="66" customWidth="1"/>
    <col min="12539" max="12539" width="36.5" style="66" customWidth="1"/>
    <col min="12540" max="12540" width="10.75" style="66" customWidth="1"/>
    <col min="12541" max="12541" width="8.125" style="66" customWidth="1"/>
    <col min="12542" max="12542" width="9.125" style="66" customWidth="1"/>
    <col min="12543" max="12546" width="9" style="66" hidden="1" customWidth="1"/>
    <col min="12547" max="12791" width="9" style="66"/>
    <col min="12792" max="12792" width="36.75" style="66" customWidth="1"/>
    <col min="12793" max="12793" width="11.625" style="66" customWidth="1"/>
    <col min="12794" max="12794" width="8.125" style="66" customWidth="1"/>
    <col min="12795" max="12795" width="36.5" style="66" customWidth="1"/>
    <col min="12796" max="12796" width="10.75" style="66" customWidth="1"/>
    <col min="12797" max="12797" width="8.125" style="66" customWidth="1"/>
    <col min="12798" max="12798" width="9.125" style="66" customWidth="1"/>
    <col min="12799" max="12802" width="9" style="66" hidden="1" customWidth="1"/>
    <col min="12803" max="13047" width="9" style="66"/>
    <col min="13048" max="13048" width="36.75" style="66" customWidth="1"/>
    <col min="13049" max="13049" width="11.625" style="66" customWidth="1"/>
    <col min="13050" max="13050" width="8.125" style="66" customWidth="1"/>
    <col min="13051" max="13051" width="36.5" style="66" customWidth="1"/>
    <col min="13052" max="13052" width="10.75" style="66" customWidth="1"/>
    <col min="13053" max="13053" width="8.125" style="66" customWidth="1"/>
    <col min="13054" max="13054" width="9.125" style="66" customWidth="1"/>
    <col min="13055" max="13058" width="9" style="66" hidden="1" customWidth="1"/>
    <col min="13059" max="13303" width="9" style="66"/>
    <col min="13304" max="13304" width="36.75" style="66" customWidth="1"/>
    <col min="13305" max="13305" width="11.625" style="66" customWidth="1"/>
    <col min="13306" max="13306" width="8.125" style="66" customWidth="1"/>
    <col min="13307" max="13307" width="36.5" style="66" customWidth="1"/>
    <col min="13308" max="13308" width="10.75" style="66" customWidth="1"/>
    <col min="13309" max="13309" width="8.125" style="66" customWidth="1"/>
    <col min="13310" max="13310" width="9.125" style="66" customWidth="1"/>
    <col min="13311" max="13314" width="9" style="66" hidden="1" customWidth="1"/>
    <col min="13315" max="13559" width="9" style="66"/>
    <col min="13560" max="13560" width="36.75" style="66" customWidth="1"/>
    <col min="13561" max="13561" width="11.625" style="66" customWidth="1"/>
    <col min="13562" max="13562" width="8.125" style="66" customWidth="1"/>
    <col min="13563" max="13563" width="36.5" style="66" customWidth="1"/>
    <col min="13564" max="13564" width="10.75" style="66" customWidth="1"/>
    <col min="13565" max="13565" width="8.125" style="66" customWidth="1"/>
    <col min="13566" max="13566" width="9.125" style="66" customWidth="1"/>
    <col min="13567" max="13570" width="9" style="66" hidden="1" customWidth="1"/>
    <col min="13571" max="13815" width="9" style="66"/>
    <col min="13816" max="13816" width="36.75" style="66" customWidth="1"/>
    <col min="13817" max="13817" width="11.625" style="66" customWidth="1"/>
    <col min="13818" max="13818" width="8.125" style="66" customWidth="1"/>
    <col min="13819" max="13819" width="36.5" style="66" customWidth="1"/>
    <col min="13820" max="13820" width="10.75" style="66" customWidth="1"/>
    <col min="13821" max="13821" width="8.125" style="66" customWidth="1"/>
    <col min="13822" max="13822" width="9.125" style="66" customWidth="1"/>
    <col min="13823" max="13826" width="9" style="66" hidden="1" customWidth="1"/>
    <col min="13827" max="14071" width="9" style="66"/>
    <col min="14072" max="14072" width="36.75" style="66" customWidth="1"/>
    <col min="14073" max="14073" width="11.625" style="66" customWidth="1"/>
    <col min="14074" max="14074" width="8.125" style="66" customWidth="1"/>
    <col min="14075" max="14075" width="36.5" style="66" customWidth="1"/>
    <col min="14076" max="14076" width="10.75" style="66" customWidth="1"/>
    <col min="14077" max="14077" width="8.125" style="66" customWidth="1"/>
    <col min="14078" max="14078" width="9.125" style="66" customWidth="1"/>
    <col min="14079" max="14082" width="9" style="66" hidden="1" customWidth="1"/>
    <col min="14083" max="14327" width="9" style="66"/>
    <col min="14328" max="14328" width="36.75" style="66" customWidth="1"/>
    <col min="14329" max="14329" width="11.625" style="66" customWidth="1"/>
    <col min="14330" max="14330" width="8.125" style="66" customWidth="1"/>
    <col min="14331" max="14331" width="36.5" style="66" customWidth="1"/>
    <col min="14332" max="14332" width="10.75" style="66" customWidth="1"/>
    <col min="14333" max="14333" width="8.125" style="66" customWidth="1"/>
    <col min="14334" max="14334" width="9.125" style="66" customWidth="1"/>
    <col min="14335" max="14338" width="9" style="66" hidden="1" customWidth="1"/>
    <col min="14339" max="14583" width="9" style="66"/>
    <col min="14584" max="14584" width="36.75" style="66" customWidth="1"/>
    <col min="14585" max="14585" width="11.625" style="66" customWidth="1"/>
    <col min="14586" max="14586" width="8.125" style="66" customWidth="1"/>
    <col min="14587" max="14587" width="36.5" style="66" customWidth="1"/>
    <col min="14588" max="14588" width="10.75" style="66" customWidth="1"/>
    <col min="14589" max="14589" width="8.125" style="66" customWidth="1"/>
    <col min="14590" max="14590" width="9.125" style="66" customWidth="1"/>
    <col min="14591" max="14594" width="9" style="66" hidden="1" customWidth="1"/>
    <col min="14595" max="14839" width="9" style="66"/>
    <col min="14840" max="14840" width="36.75" style="66" customWidth="1"/>
    <col min="14841" max="14841" width="11.625" style="66" customWidth="1"/>
    <col min="14842" max="14842" width="8.125" style="66" customWidth="1"/>
    <col min="14843" max="14843" width="36.5" style="66" customWidth="1"/>
    <col min="14844" max="14844" width="10.75" style="66" customWidth="1"/>
    <col min="14845" max="14845" width="8.125" style="66" customWidth="1"/>
    <col min="14846" max="14846" width="9.125" style="66" customWidth="1"/>
    <col min="14847" max="14850" width="9" style="66" hidden="1" customWidth="1"/>
    <col min="14851" max="15095" width="9" style="66"/>
    <col min="15096" max="15096" width="36.75" style="66" customWidth="1"/>
    <col min="15097" max="15097" width="11.625" style="66" customWidth="1"/>
    <col min="15098" max="15098" width="8.125" style="66" customWidth="1"/>
    <col min="15099" max="15099" width="36.5" style="66" customWidth="1"/>
    <col min="15100" max="15100" width="10.75" style="66" customWidth="1"/>
    <col min="15101" max="15101" width="8.125" style="66" customWidth="1"/>
    <col min="15102" max="15102" width="9.125" style="66" customWidth="1"/>
    <col min="15103" max="15106" width="9" style="66" hidden="1" customWidth="1"/>
    <col min="15107" max="15351" width="9" style="66"/>
    <col min="15352" max="15352" width="36.75" style="66" customWidth="1"/>
    <col min="15353" max="15353" width="11.625" style="66" customWidth="1"/>
    <col min="15354" max="15354" width="8.125" style="66" customWidth="1"/>
    <col min="15355" max="15355" width="36.5" style="66" customWidth="1"/>
    <col min="15356" max="15356" width="10.75" style="66" customWidth="1"/>
    <col min="15357" max="15357" width="8.125" style="66" customWidth="1"/>
    <col min="15358" max="15358" width="9.125" style="66" customWidth="1"/>
    <col min="15359" max="15362" width="9" style="66" hidden="1" customWidth="1"/>
    <col min="15363" max="15607" width="9" style="66"/>
    <col min="15608" max="15608" width="36.75" style="66" customWidth="1"/>
    <col min="15609" max="15609" width="11.625" style="66" customWidth="1"/>
    <col min="15610" max="15610" width="8.125" style="66" customWidth="1"/>
    <col min="15611" max="15611" width="36.5" style="66" customWidth="1"/>
    <col min="15612" max="15612" width="10.75" style="66" customWidth="1"/>
    <col min="15613" max="15613" width="8.125" style="66" customWidth="1"/>
    <col min="15614" max="15614" width="9.125" style="66" customWidth="1"/>
    <col min="15615" max="15618" width="9" style="66" hidden="1" customWidth="1"/>
    <col min="15619" max="15863" width="9" style="66"/>
    <col min="15864" max="15864" width="36.75" style="66" customWidth="1"/>
    <col min="15865" max="15865" width="11.625" style="66" customWidth="1"/>
    <col min="15866" max="15866" width="8.125" style="66" customWidth="1"/>
    <col min="15867" max="15867" width="36.5" style="66" customWidth="1"/>
    <col min="15868" max="15868" width="10.75" style="66" customWidth="1"/>
    <col min="15869" max="15869" width="8.125" style="66" customWidth="1"/>
    <col min="15870" max="15870" width="9.125" style="66" customWidth="1"/>
    <col min="15871" max="15874" width="9" style="66" hidden="1" customWidth="1"/>
    <col min="15875" max="16119" width="9" style="66"/>
    <col min="16120" max="16120" width="36.75" style="66" customWidth="1"/>
    <col min="16121" max="16121" width="11.625" style="66" customWidth="1"/>
    <col min="16122" max="16122" width="8.125" style="66" customWidth="1"/>
    <col min="16123" max="16123" width="36.5" style="66" customWidth="1"/>
    <col min="16124" max="16124" width="10.75" style="66" customWidth="1"/>
    <col min="16125" max="16125" width="8.125" style="66" customWidth="1"/>
    <col min="16126" max="16126" width="9.125" style="66" customWidth="1"/>
    <col min="16127" max="16130" width="9" style="66" hidden="1" customWidth="1"/>
    <col min="16131" max="16384" width="9" style="66"/>
  </cols>
  <sheetData>
    <row r="1" ht="18.75" spans="1:4">
      <c r="A1" s="46" t="s">
        <v>1567</v>
      </c>
      <c r="B1" s="46"/>
      <c r="C1" s="46"/>
      <c r="D1" s="46"/>
    </row>
    <row r="2" ht="24.75" customHeight="1" spans="1:4">
      <c r="A2" s="67" t="s">
        <v>1568</v>
      </c>
      <c r="B2" s="67"/>
      <c r="C2" s="67"/>
      <c r="D2" s="67"/>
    </row>
    <row r="3" ht="18.75" spans="1:4">
      <c r="A3" s="68"/>
      <c r="B3" s="69"/>
      <c r="C3" s="70"/>
      <c r="D3" s="71" t="s">
        <v>42</v>
      </c>
    </row>
    <row r="4" ht="30" customHeight="1" spans="1:4">
      <c r="A4" s="72" t="s">
        <v>43</v>
      </c>
      <c r="B4" s="73" t="s">
        <v>44</v>
      </c>
      <c r="C4" s="72" t="s">
        <v>1323</v>
      </c>
      <c r="D4" s="73" t="s">
        <v>44</v>
      </c>
    </row>
    <row r="5" ht="30" customHeight="1" spans="1:4">
      <c r="A5" s="74" t="s">
        <v>50</v>
      </c>
      <c r="B5" s="75"/>
      <c r="C5" s="74" t="s">
        <v>50</v>
      </c>
      <c r="D5" s="75"/>
    </row>
    <row r="6" ht="30" customHeight="1" spans="1:4">
      <c r="A6" s="76" t="s">
        <v>1346</v>
      </c>
      <c r="B6" s="75"/>
      <c r="C6" s="76" t="s">
        <v>1347</v>
      </c>
      <c r="D6" s="75"/>
    </row>
    <row r="7" ht="30" customHeight="1" spans="1:7">
      <c r="A7" s="77" t="s">
        <v>1348</v>
      </c>
      <c r="B7" s="78"/>
      <c r="C7" s="77" t="s">
        <v>1349</v>
      </c>
      <c r="D7" s="78">
        <f>SUM(D8:D10)</f>
        <v>0</v>
      </c>
      <c r="G7" s="79"/>
    </row>
    <row r="8" ht="30" customHeight="1" spans="1:4">
      <c r="A8" s="80" t="s">
        <v>1350</v>
      </c>
      <c r="B8" s="78"/>
      <c r="C8" s="80" t="s">
        <v>1350</v>
      </c>
      <c r="D8" s="78"/>
    </row>
    <row r="9" ht="30" customHeight="1" spans="1:4">
      <c r="A9" s="80" t="s">
        <v>1351</v>
      </c>
      <c r="B9" s="78"/>
      <c r="C9" s="80" t="s">
        <v>1351</v>
      </c>
      <c r="D9" s="78"/>
    </row>
    <row r="10" ht="30" customHeight="1" spans="1:4">
      <c r="A10" s="80" t="s">
        <v>1352</v>
      </c>
      <c r="B10" s="78"/>
      <c r="C10" s="80" t="s">
        <v>1352</v>
      </c>
      <c r="D10" s="78"/>
    </row>
    <row r="11" ht="30" customHeight="1" spans="1:4">
      <c r="A11" s="77" t="s">
        <v>1353</v>
      </c>
      <c r="B11" s="78">
        <f>B12+B13</f>
        <v>0</v>
      </c>
      <c r="C11" s="77" t="s">
        <v>1354</v>
      </c>
      <c r="D11" s="78">
        <f>D12+D13</f>
        <v>0</v>
      </c>
    </row>
    <row r="12" ht="30" customHeight="1" spans="1:4">
      <c r="A12" s="81" t="s">
        <v>1355</v>
      </c>
      <c r="B12" s="78"/>
      <c r="C12" s="80" t="s">
        <v>1356</v>
      </c>
      <c r="D12" s="78"/>
    </row>
    <row r="13" ht="30" customHeight="1" spans="1:4">
      <c r="A13" s="80" t="s">
        <v>1357</v>
      </c>
      <c r="B13" s="78"/>
      <c r="C13" s="80" t="s">
        <v>1357</v>
      </c>
      <c r="D13" s="78"/>
    </row>
    <row r="14" ht="30" customHeight="1" spans="1:4">
      <c r="A14" s="77" t="s">
        <v>1358</v>
      </c>
      <c r="B14" s="78"/>
      <c r="C14" s="77" t="s">
        <v>1359</v>
      </c>
      <c r="D14" s="78"/>
    </row>
    <row r="15" ht="30" customHeight="1" spans="1:4">
      <c r="A15" s="77" t="s">
        <v>1360</v>
      </c>
      <c r="B15" s="78"/>
      <c r="C15" s="77" t="s">
        <v>1361</v>
      </c>
      <c r="D15" s="78"/>
    </row>
    <row r="16" ht="30" customHeight="1" spans="1:4">
      <c r="A16" s="82"/>
      <c r="B16" s="83"/>
      <c r="C16" s="84" t="s">
        <v>1362</v>
      </c>
      <c r="D16" s="83"/>
    </row>
    <row r="17" ht="38.25" customHeight="1" spans="1:4">
      <c r="A17" s="85" t="s">
        <v>1363</v>
      </c>
      <c r="B17" s="85"/>
      <c r="C17" s="85"/>
      <c r="D17" s="85"/>
    </row>
    <row r="18" ht="13.5" spans="1:4">
      <c r="A18" s="86" t="s">
        <v>1364</v>
      </c>
      <c r="B18" s="86"/>
      <c r="C18" s="86"/>
      <c r="D18" s="86"/>
    </row>
    <row r="19" spans="1:4">
      <c r="A19" s="66"/>
      <c r="B19" s="87"/>
      <c r="D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D1"/>
    <mergeCell ref="A2:D2"/>
    <mergeCell ref="A3:B3"/>
    <mergeCell ref="A17:D17"/>
    <mergeCell ref="A18:D1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H6" sqref="H6"/>
    </sheetView>
  </sheetViews>
  <sheetFormatPr defaultColWidth="6.75" defaultRowHeight="11.25"/>
  <cols>
    <col min="1" max="1" width="41.875" style="45" customWidth="1"/>
    <col min="2" max="3" width="14.125" style="45" customWidth="1"/>
    <col min="4" max="4" width="18.5" style="45" customWidth="1"/>
    <col min="5" max="45" width="9" style="45" customWidth="1"/>
    <col min="46" max="16384" width="6.75" style="45"/>
  </cols>
  <sheetData>
    <row r="1" ht="19.5" customHeight="1" spans="1:4">
      <c r="A1" s="46" t="s">
        <v>1569</v>
      </c>
      <c r="B1" s="46"/>
      <c r="C1" s="46"/>
      <c r="D1" s="46"/>
    </row>
    <row r="2" ht="31.5" customHeight="1" spans="1:45">
      <c r="A2" s="31" t="s">
        <v>1570</v>
      </c>
      <c r="B2" s="31"/>
      <c r="C2" s="31"/>
      <c r="D2" s="31"/>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45.95" customHeight="1" spans="1:45">
      <c r="A4" s="52" t="s">
        <v>1194</v>
      </c>
      <c r="B4" s="52" t="s">
        <v>1368</v>
      </c>
      <c r="C4" s="53" t="s">
        <v>1571</v>
      </c>
      <c r="D4" s="54" t="s">
        <v>1572</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0.1" customHeight="1" spans="1:4">
      <c r="A5" s="55" t="s">
        <v>1370</v>
      </c>
      <c r="B5" s="56"/>
      <c r="C5" s="56"/>
      <c r="D5" s="57"/>
    </row>
    <row r="6" s="44" customFormat="1" ht="20.1" customHeight="1" spans="1:45">
      <c r="A6" s="58" t="s">
        <v>1371</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0.1" customHeight="1" spans="1:45">
      <c r="A7" s="55" t="s">
        <v>1372</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0.1" customHeight="1" spans="1:45">
      <c r="A8" s="58" t="s">
        <v>1373</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0.1" customHeight="1" spans="1:45">
      <c r="A9" s="55" t="s">
        <v>1374</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0.1" customHeight="1" spans="1:4">
      <c r="A10" s="58" t="s">
        <v>1375</v>
      </c>
      <c r="B10" s="61"/>
      <c r="C10" s="61"/>
      <c r="D10" s="61"/>
    </row>
    <row r="11" s="44" customFormat="1" ht="20.1" customHeight="1" spans="1:4">
      <c r="A11" s="55" t="s">
        <v>1376</v>
      </c>
      <c r="B11" s="61"/>
      <c r="C11" s="61"/>
      <c r="D11" s="61"/>
    </row>
    <row r="12" s="44" customFormat="1" ht="20.1" customHeight="1" spans="1:4">
      <c r="A12" s="58" t="s">
        <v>1377</v>
      </c>
      <c r="B12" s="61"/>
      <c r="C12" s="61"/>
      <c r="D12" s="61"/>
    </row>
    <row r="13" s="44" customFormat="1" ht="20.1" customHeight="1" spans="1:4">
      <c r="A13" s="55" t="s">
        <v>1378</v>
      </c>
      <c r="B13" s="61"/>
      <c r="C13" s="61"/>
      <c r="D13" s="61"/>
    </row>
    <row r="14" s="44" customFormat="1" ht="20.1" customHeight="1" spans="1:4">
      <c r="A14" s="58" t="s">
        <v>1379</v>
      </c>
      <c r="B14" s="61"/>
      <c r="C14" s="61"/>
      <c r="D14" s="61"/>
    </row>
    <row r="15" s="44" customFormat="1" ht="20.1" customHeight="1" spans="1:4">
      <c r="A15" s="55" t="s">
        <v>1380</v>
      </c>
      <c r="B15" s="61"/>
      <c r="C15" s="61"/>
      <c r="D15" s="61"/>
    </row>
    <row r="16" s="44" customFormat="1" ht="20.1" customHeight="1" spans="1:4">
      <c r="A16" s="58" t="s">
        <v>1381</v>
      </c>
      <c r="B16" s="61"/>
      <c r="C16" s="61"/>
      <c r="D16" s="61"/>
    </row>
    <row r="17" s="44" customFormat="1" ht="20.1" customHeight="1" spans="1:4">
      <c r="A17" s="55" t="s">
        <v>1382</v>
      </c>
      <c r="B17" s="61"/>
      <c r="C17" s="61"/>
      <c r="D17" s="61"/>
    </row>
    <row r="18" s="44" customFormat="1" ht="20.1" customHeight="1" spans="1:4">
      <c r="A18" s="58" t="s">
        <v>1383</v>
      </c>
      <c r="B18" s="61"/>
      <c r="C18" s="61"/>
      <c r="D18" s="61"/>
    </row>
    <row r="19" s="44" customFormat="1" ht="20.1" customHeight="1" spans="1:4">
      <c r="A19" s="58"/>
      <c r="B19" s="61"/>
      <c r="C19" s="61"/>
      <c r="D19" s="61"/>
    </row>
    <row r="20" s="44" customFormat="1" ht="20.1" customHeight="1" spans="1:4">
      <c r="A20" s="62" t="s">
        <v>1384</v>
      </c>
      <c r="B20" s="61"/>
      <c r="C20" s="61"/>
      <c r="D20" s="61"/>
    </row>
    <row r="21" s="44" customFormat="1" ht="20.1" customHeight="1" spans="1:4">
      <c r="A21" s="62" t="s">
        <v>1385</v>
      </c>
      <c r="B21" s="61"/>
      <c r="C21" s="61"/>
      <c r="D21" s="61"/>
    </row>
    <row r="22" ht="29.1" customHeight="1" spans="1:1">
      <c r="A22" s="63" t="s">
        <v>1363</v>
      </c>
    </row>
  </sheetData>
  <sheetProtection formatCells="0" formatColumns="0" formatRows="0"/>
  <mergeCells count="2">
    <mergeCell ref="A1:D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2"/>
  <sheetViews>
    <sheetView workbookViewId="0">
      <selection activeCell="C13" sqref="C13"/>
    </sheetView>
  </sheetViews>
  <sheetFormatPr defaultColWidth="9" defaultRowHeight="13.5" outlineLevelCol="6"/>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1">
      <c r="A1" t="s">
        <v>1573</v>
      </c>
    </row>
    <row r="2" ht="32.1" customHeight="1" spans="1:7">
      <c r="A2" s="31" t="s">
        <v>1574</v>
      </c>
      <c r="B2" s="31"/>
      <c r="C2" s="31"/>
      <c r="D2" s="31"/>
      <c r="E2" s="31"/>
      <c r="F2" s="31"/>
      <c r="G2" s="32"/>
    </row>
    <row r="3" ht="21" customHeight="1" spans="1:7">
      <c r="A3" s="33"/>
      <c r="B3" s="34"/>
      <c r="C3" s="34"/>
      <c r="D3" s="34"/>
      <c r="E3" s="34"/>
      <c r="F3" s="35" t="s">
        <v>42</v>
      </c>
      <c r="G3" s="35"/>
    </row>
    <row r="4" s="30" customFormat="1" ht="21.95" customHeight="1" spans="1:7">
      <c r="A4" s="36" t="s">
        <v>1575</v>
      </c>
      <c r="B4" s="36" t="s">
        <v>1576</v>
      </c>
      <c r="C4" s="36" t="s">
        <v>1577</v>
      </c>
      <c r="D4" s="36"/>
      <c r="E4" s="36"/>
      <c r="F4" s="36" t="s">
        <v>1578</v>
      </c>
      <c r="G4" s="37"/>
    </row>
    <row r="5" s="30" customFormat="1" ht="29.1" customHeight="1" spans="1:7">
      <c r="A5" s="38"/>
      <c r="B5" s="38"/>
      <c r="C5" s="38" t="s">
        <v>1403</v>
      </c>
      <c r="D5" s="38" t="s">
        <v>1579</v>
      </c>
      <c r="E5" s="38" t="s">
        <v>1580</v>
      </c>
      <c r="F5" s="38"/>
      <c r="G5" s="37"/>
    </row>
    <row r="6" s="30" customFormat="1" ht="24" customHeight="1" spans="1:7">
      <c r="A6" s="39">
        <v>34</v>
      </c>
      <c r="B6" s="39"/>
      <c r="C6" s="39">
        <v>22</v>
      </c>
      <c r="D6" s="39"/>
      <c r="E6" s="39">
        <v>22</v>
      </c>
      <c r="F6" s="39">
        <v>12</v>
      </c>
      <c r="G6" s="37"/>
    </row>
    <row r="7" s="30" customFormat="1" ht="33.95" customHeight="1" spans="1:7">
      <c r="A7" s="40" t="s">
        <v>1581</v>
      </c>
      <c r="B7" s="40"/>
      <c r="C7" s="40"/>
      <c r="D7" s="40"/>
      <c r="E7" s="40"/>
      <c r="F7" s="40"/>
      <c r="G7" s="41"/>
    </row>
    <row r="8" s="30" customFormat="1" spans="1:7">
      <c r="A8" s="42"/>
      <c r="B8" s="43"/>
      <c r="C8" s="43"/>
      <c r="D8" s="43"/>
      <c r="E8" s="43"/>
      <c r="F8" s="37"/>
      <c r="G8" s="37"/>
    </row>
    <row r="9" s="30" customFormat="1" spans="1:7">
      <c r="A9" s="42"/>
      <c r="B9" s="43"/>
      <c r="C9" s="43"/>
      <c r="D9" s="43"/>
      <c r="E9" s="43"/>
      <c r="F9" s="37"/>
      <c r="G9" s="37"/>
    </row>
    <row r="10" s="30" customFormat="1" spans="1:7">
      <c r="A10" s="42"/>
      <c r="B10" s="43"/>
      <c r="C10" s="43"/>
      <c r="D10" s="43"/>
      <c r="E10" s="43"/>
      <c r="F10" s="37"/>
      <c r="G10" s="37"/>
    </row>
    <row r="11" s="30" customFormat="1" spans="1:7">
      <c r="A11" s="42"/>
      <c r="B11" s="43"/>
      <c r="C11" s="43"/>
      <c r="D11" s="43"/>
      <c r="E11" s="43"/>
      <c r="F11" s="37"/>
      <c r="G11" s="37"/>
    </row>
    <row r="12" s="30" customFormat="1" spans="1:7">
      <c r="A12" s="42"/>
      <c r="B12" s="43"/>
      <c r="C12" s="43"/>
      <c r="D12" s="43"/>
      <c r="E12" s="43"/>
      <c r="F12" s="37"/>
      <c r="G12" s="37"/>
    </row>
  </sheetData>
  <mergeCells count="6">
    <mergeCell ref="A2:F2"/>
    <mergeCell ref="C4:E4"/>
    <mergeCell ref="A7:F7"/>
    <mergeCell ref="A4:A5"/>
    <mergeCell ref="B4:B5"/>
    <mergeCell ref="F4:F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46"/>
  <sheetViews>
    <sheetView view="pageBreakPreview" zoomScaleNormal="100" workbookViewId="0">
      <selection activeCell="A2" sqref="A2:I2"/>
    </sheetView>
  </sheetViews>
  <sheetFormatPr defaultColWidth="9" defaultRowHeight="42.95" customHeight="1"/>
  <cols>
    <col min="1" max="1" width="7.125" style="14" customWidth="1"/>
    <col min="2" max="2" width="38.375" style="14" customWidth="1"/>
    <col min="3" max="3" width="16.625" style="14" customWidth="1"/>
    <col min="4" max="4" width="13.375" style="14" customWidth="1"/>
    <col min="5" max="5" width="10.125" style="14" customWidth="1"/>
    <col min="6" max="6" width="8.75" style="14" customWidth="1"/>
    <col min="7" max="7" width="12.125" style="14" customWidth="1"/>
    <col min="8" max="8" width="8.375" style="14" customWidth="1"/>
    <col min="9" max="9" width="5.625" style="14" customWidth="1"/>
    <col min="10" max="16384" width="9" style="14"/>
  </cols>
  <sheetData>
    <row r="1" ht="24" customHeight="1" spans="1:1">
      <c r="A1" s="14" t="s">
        <v>1582</v>
      </c>
    </row>
    <row r="2" ht="29.1" customHeight="1" spans="1:9">
      <c r="A2" s="15" t="s">
        <v>1583</v>
      </c>
      <c r="B2" s="15"/>
      <c r="C2" s="15"/>
      <c r="D2" s="15"/>
      <c r="E2" s="15"/>
      <c r="F2" s="15"/>
      <c r="G2" s="15"/>
      <c r="H2" s="15"/>
      <c r="I2" s="15"/>
    </row>
    <row r="3" ht="20.1" customHeight="1" spans="1:7">
      <c r="A3" s="16"/>
      <c r="B3" s="16"/>
      <c r="C3" s="16"/>
      <c r="D3" s="16"/>
      <c r="E3" s="16"/>
      <c r="F3" s="16"/>
      <c r="G3" s="17" t="s">
        <v>42</v>
      </c>
    </row>
    <row r="4" customHeight="1" spans="1:9">
      <c r="A4" s="18" t="s">
        <v>1584</v>
      </c>
      <c r="B4" s="18" t="s">
        <v>1585</v>
      </c>
      <c r="C4" s="18" t="s">
        <v>1586</v>
      </c>
      <c r="D4" s="18" t="s">
        <v>1587</v>
      </c>
      <c r="E4" s="18" t="s">
        <v>1588</v>
      </c>
      <c r="F4" s="18" t="s">
        <v>1589</v>
      </c>
      <c r="G4" s="18" t="s">
        <v>1590</v>
      </c>
      <c r="H4" s="18" t="s">
        <v>1591</v>
      </c>
      <c r="I4" s="18" t="s">
        <v>1592</v>
      </c>
    </row>
    <row r="5" ht="30" customHeight="1" spans="1:9">
      <c r="A5" s="19"/>
      <c r="B5" s="19" t="s">
        <v>1593</v>
      </c>
      <c r="C5" s="19"/>
      <c r="D5" s="19"/>
      <c r="E5" s="19"/>
      <c r="F5" s="20"/>
      <c r="G5" s="19"/>
      <c r="H5" s="20"/>
      <c r="I5" s="28"/>
    </row>
    <row r="6" ht="35.1" customHeight="1" spans="1:9">
      <c r="A6" s="21"/>
      <c r="B6" s="22"/>
      <c r="C6" s="23"/>
      <c r="D6" s="24"/>
      <c r="E6" s="21"/>
      <c r="F6" s="25"/>
      <c r="G6" s="26"/>
      <c r="H6" s="27"/>
      <c r="I6" s="29"/>
    </row>
    <row r="7" ht="35.1" customHeight="1" spans="1:9">
      <c r="A7" s="21"/>
      <c r="B7" s="22"/>
      <c r="C7" s="23"/>
      <c r="D7" s="24"/>
      <c r="E7" s="21"/>
      <c r="F7" s="25"/>
      <c r="G7" s="26"/>
      <c r="H7" s="27"/>
      <c r="I7" s="29"/>
    </row>
    <row r="8" ht="35.1" customHeight="1" spans="1:9">
      <c r="A8" s="21"/>
      <c r="B8" s="22"/>
      <c r="C8" s="23"/>
      <c r="D8" s="24"/>
      <c r="E8" s="21"/>
      <c r="F8" s="25"/>
      <c r="G8" s="26"/>
      <c r="H8" s="27"/>
      <c r="I8" s="29"/>
    </row>
    <row r="9" ht="35.1" customHeight="1" spans="1:9">
      <c r="A9" s="21"/>
      <c r="B9" s="22"/>
      <c r="C9" s="23"/>
      <c r="D9" s="24"/>
      <c r="E9" s="21"/>
      <c r="F9" s="25"/>
      <c r="G9" s="26"/>
      <c r="H9" s="27"/>
      <c r="I9" s="29"/>
    </row>
    <row r="10" ht="35.1" customHeight="1" spans="1:9">
      <c r="A10" s="21"/>
      <c r="B10" s="22"/>
      <c r="C10" s="23"/>
      <c r="D10" s="24"/>
      <c r="E10" s="21"/>
      <c r="F10" s="25"/>
      <c r="G10" s="26"/>
      <c r="H10" s="27"/>
      <c r="I10" s="29"/>
    </row>
    <row r="11" ht="35.1" customHeight="1" spans="1:9">
      <c r="A11" s="21"/>
      <c r="B11" s="22"/>
      <c r="C11" s="23"/>
      <c r="D11" s="24"/>
      <c r="E11" s="21"/>
      <c r="F11" s="25"/>
      <c r="G11" s="26"/>
      <c r="H11" s="27"/>
      <c r="I11" s="29"/>
    </row>
    <row r="12" ht="35.1" customHeight="1" spans="1:9">
      <c r="A12" s="21"/>
      <c r="B12" s="22"/>
      <c r="C12" s="23"/>
      <c r="D12" s="24"/>
      <c r="E12" s="21"/>
      <c r="F12" s="25"/>
      <c r="G12" s="26"/>
      <c r="H12" s="27"/>
      <c r="I12" s="29"/>
    </row>
    <row r="13" ht="35.1" customHeight="1" spans="1:9">
      <c r="A13" s="21"/>
      <c r="B13" s="22"/>
      <c r="C13" s="23"/>
      <c r="D13" s="24"/>
      <c r="E13" s="21"/>
      <c r="F13" s="25"/>
      <c r="G13" s="26"/>
      <c r="H13" s="27"/>
      <c r="I13" s="29"/>
    </row>
    <row r="14" ht="35.1" customHeight="1" spans="1:9">
      <c r="A14" s="21"/>
      <c r="B14" s="22"/>
      <c r="C14" s="23"/>
      <c r="D14" s="24"/>
      <c r="E14" s="21"/>
      <c r="F14" s="25"/>
      <c r="G14" s="26"/>
      <c r="H14" s="27"/>
      <c r="I14" s="29"/>
    </row>
    <row r="15" ht="35.1" customHeight="1" spans="1:9">
      <c r="A15" s="21"/>
      <c r="B15" s="22"/>
      <c r="C15" s="23"/>
      <c r="D15" s="24"/>
      <c r="E15" s="21"/>
      <c r="F15" s="25"/>
      <c r="G15" s="26"/>
      <c r="H15" s="27"/>
      <c r="I15" s="29"/>
    </row>
    <row r="16" ht="35.1" customHeight="1" spans="1:9">
      <c r="A16" s="21"/>
      <c r="B16" s="22"/>
      <c r="C16" s="23"/>
      <c r="D16" s="24"/>
      <c r="E16" s="21"/>
      <c r="F16" s="25"/>
      <c r="G16" s="26"/>
      <c r="H16" s="27"/>
      <c r="I16" s="29"/>
    </row>
    <row r="17" ht="35.1" customHeight="1" spans="1:9">
      <c r="A17" s="21"/>
      <c r="B17" s="22"/>
      <c r="C17" s="23"/>
      <c r="D17" s="24"/>
      <c r="E17" s="21"/>
      <c r="F17" s="25"/>
      <c r="G17" s="26"/>
      <c r="H17" s="27"/>
      <c r="I17" s="29"/>
    </row>
    <row r="18" ht="35.1" customHeight="1" spans="1:9">
      <c r="A18" s="21"/>
      <c r="B18" s="22"/>
      <c r="C18" s="23"/>
      <c r="D18" s="24"/>
      <c r="E18" s="21"/>
      <c r="F18" s="25"/>
      <c r="G18" s="26"/>
      <c r="H18" s="27"/>
      <c r="I18" s="29"/>
    </row>
    <row r="19" ht="35.1" customHeight="1" spans="1:9">
      <c r="A19" s="21"/>
      <c r="B19" s="22"/>
      <c r="C19" s="23"/>
      <c r="D19" s="24"/>
      <c r="E19" s="21"/>
      <c r="F19" s="25"/>
      <c r="G19" s="26"/>
      <c r="H19" s="27"/>
      <c r="I19" s="29"/>
    </row>
    <row r="20" ht="35.1" customHeight="1" spans="1:9">
      <c r="A20" s="21"/>
      <c r="B20" s="22"/>
      <c r="C20" s="23"/>
      <c r="D20" s="24"/>
      <c r="E20" s="21"/>
      <c r="F20" s="25"/>
      <c r="G20" s="26"/>
      <c r="H20" s="27"/>
      <c r="I20" s="29"/>
    </row>
    <row r="21" ht="35.1" customHeight="1" spans="1:9">
      <c r="A21" s="21"/>
      <c r="B21" s="22"/>
      <c r="C21" s="23"/>
      <c r="D21" s="24"/>
      <c r="E21" s="21"/>
      <c r="F21" s="25"/>
      <c r="G21" s="26"/>
      <c r="H21" s="27"/>
      <c r="I21" s="29"/>
    </row>
    <row r="22" ht="35.1" customHeight="1" spans="1:9">
      <c r="A22" s="21"/>
      <c r="B22" s="22"/>
      <c r="C22" s="23"/>
      <c r="D22" s="24"/>
      <c r="E22" s="21"/>
      <c r="F22" s="25"/>
      <c r="G22" s="26"/>
      <c r="H22" s="27"/>
      <c r="I22" s="29"/>
    </row>
    <row r="23" ht="35.1" customHeight="1" spans="1:9">
      <c r="A23" s="21"/>
      <c r="B23" s="22"/>
      <c r="C23" s="23"/>
      <c r="D23" s="24"/>
      <c r="E23" s="21"/>
      <c r="F23" s="25"/>
      <c r="G23" s="26"/>
      <c r="H23" s="27"/>
      <c r="I23" s="29"/>
    </row>
    <row r="24" ht="35.1" customHeight="1" spans="1:9">
      <c r="A24" s="21"/>
      <c r="B24" s="22"/>
      <c r="C24" s="23"/>
      <c r="D24" s="24"/>
      <c r="E24" s="21"/>
      <c r="F24" s="25"/>
      <c r="G24" s="26"/>
      <c r="H24" s="27"/>
      <c r="I24" s="29"/>
    </row>
    <row r="25" ht="35.1" customHeight="1" spans="1:9">
      <c r="A25" s="21"/>
      <c r="B25" s="22"/>
      <c r="C25" s="23"/>
      <c r="D25" s="24"/>
      <c r="E25" s="21"/>
      <c r="F25" s="25"/>
      <c r="G25" s="26"/>
      <c r="H25" s="27"/>
      <c r="I25" s="29"/>
    </row>
    <row r="26" ht="35.1" customHeight="1" spans="1:9">
      <c r="A26" s="21"/>
      <c r="B26" s="22"/>
      <c r="C26" s="23"/>
      <c r="D26" s="24"/>
      <c r="E26" s="21"/>
      <c r="F26" s="25"/>
      <c r="G26" s="26"/>
      <c r="H26" s="27"/>
      <c r="I26" s="29"/>
    </row>
    <row r="27" ht="35.1" customHeight="1" spans="1:9">
      <c r="A27" s="21"/>
      <c r="B27" s="22"/>
      <c r="C27" s="23"/>
      <c r="D27" s="24"/>
      <c r="E27" s="21"/>
      <c r="F27" s="25"/>
      <c r="G27" s="26"/>
      <c r="H27" s="27"/>
      <c r="I27" s="29"/>
    </row>
    <row r="28" ht="35.1" customHeight="1" spans="1:9">
      <c r="A28" s="21"/>
      <c r="B28" s="22"/>
      <c r="C28" s="23"/>
      <c r="D28" s="24"/>
      <c r="E28" s="21"/>
      <c r="F28" s="25"/>
      <c r="G28" s="26"/>
      <c r="H28" s="27"/>
      <c r="I28" s="29"/>
    </row>
    <row r="29" ht="35.1" customHeight="1" spans="1:9">
      <c r="A29" s="21"/>
      <c r="B29" s="22"/>
      <c r="C29" s="23"/>
      <c r="D29" s="24"/>
      <c r="E29" s="21"/>
      <c r="F29" s="25"/>
      <c r="G29" s="26"/>
      <c r="H29" s="27"/>
      <c r="I29" s="29"/>
    </row>
    <row r="30" ht="35.1" customHeight="1" spans="1:9">
      <c r="A30" s="21"/>
      <c r="B30" s="22"/>
      <c r="C30" s="23"/>
      <c r="D30" s="24"/>
      <c r="E30" s="21"/>
      <c r="F30" s="25"/>
      <c r="G30" s="26"/>
      <c r="H30" s="27"/>
      <c r="I30" s="29"/>
    </row>
    <row r="31" ht="35.1" customHeight="1" spans="1:9">
      <c r="A31" s="21"/>
      <c r="B31" s="22"/>
      <c r="C31" s="23"/>
      <c r="D31" s="24"/>
      <c r="E31" s="21"/>
      <c r="F31" s="25"/>
      <c r="G31" s="26"/>
      <c r="H31" s="27"/>
      <c r="I31" s="29"/>
    </row>
    <row r="32" ht="35.1" customHeight="1" spans="1:9">
      <c r="A32" s="21"/>
      <c r="B32" s="22"/>
      <c r="C32" s="23"/>
      <c r="D32" s="24"/>
      <c r="E32" s="21"/>
      <c r="F32" s="25"/>
      <c r="G32" s="26"/>
      <c r="H32" s="27"/>
      <c r="I32" s="29"/>
    </row>
    <row r="33" ht="35.1" customHeight="1" spans="1:9">
      <c r="A33" s="21"/>
      <c r="B33" s="22"/>
      <c r="C33" s="23"/>
      <c r="D33" s="24"/>
      <c r="E33" s="21"/>
      <c r="F33" s="25"/>
      <c r="G33" s="26"/>
      <c r="H33" s="27"/>
      <c r="I33" s="29"/>
    </row>
    <row r="34" ht="35.1" customHeight="1" spans="1:9">
      <c r="A34" s="21"/>
      <c r="B34" s="22"/>
      <c r="C34" s="23"/>
      <c r="D34" s="24"/>
      <c r="E34" s="21"/>
      <c r="F34" s="25"/>
      <c r="G34" s="26"/>
      <c r="H34" s="27"/>
      <c r="I34" s="29"/>
    </row>
    <row r="35" ht="35.1" customHeight="1" spans="1:9">
      <c r="A35" s="21"/>
      <c r="B35" s="22"/>
      <c r="C35" s="23"/>
      <c r="D35" s="24"/>
      <c r="E35" s="21"/>
      <c r="F35" s="25"/>
      <c r="G35" s="26"/>
      <c r="H35" s="27"/>
      <c r="I35" s="29"/>
    </row>
    <row r="36" ht="35.1" customHeight="1" spans="1:9">
      <c r="A36" s="21"/>
      <c r="B36" s="22"/>
      <c r="C36" s="23"/>
      <c r="D36" s="24"/>
      <c r="E36" s="21"/>
      <c r="F36" s="25"/>
      <c r="G36" s="26"/>
      <c r="H36" s="27"/>
      <c r="I36" s="29"/>
    </row>
    <row r="37" ht="35.1" customHeight="1" spans="1:9">
      <c r="A37" s="21"/>
      <c r="B37" s="22"/>
      <c r="C37" s="23"/>
      <c r="D37" s="24"/>
      <c r="E37" s="21"/>
      <c r="F37" s="25"/>
      <c r="G37" s="26"/>
      <c r="H37" s="27"/>
      <c r="I37" s="29"/>
    </row>
    <row r="38" ht="35.1" customHeight="1" spans="1:9">
      <c r="A38" s="21"/>
      <c r="B38" s="22"/>
      <c r="C38" s="23"/>
      <c r="D38" s="24"/>
      <c r="E38" s="21"/>
      <c r="F38" s="25"/>
      <c r="G38" s="26"/>
      <c r="H38" s="27"/>
      <c r="I38" s="29"/>
    </row>
    <row r="39" ht="35.1" customHeight="1" spans="1:9">
      <c r="A39" s="21"/>
      <c r="B39" s="22"/>
      <c r="C39" s="23"/>
      <c r="D39" s="24"/>
      <c r="E39" s="21"/>
      <c r="F39" s="25"/>
      <c r="G39" s="26"/>
      <c r="H39" s="27"/>
      <c r="I39" s="29"/>
    </row>
    <row r="40" ht="35.1" customHeight="1" spans="1:9">
      <c r="A40" s="21"/>
      <c r="B40" s="22"/>
      <c r="C40" s="23"/>
      <c r="D40" s="24"/>
      <c r="E40" s="21"/>
      <c r="F40" s="25"/>
      <c r="G40" s="26"/>
      <c r="H40" s="27"/>
      <c r="I40" s="29"/>
    </row>
    <row r="41" ht="35.1" customHeight="1" spans="1:9">
      <c r="A41" s="21"/>
      <c r="B41" s="22"/>
      <c r="C41" s="23"/>
      <c r="D41" s="24"/>
      <c r="E41" s="21"/>
      <c r="F41" s="25"/>
      <c r="G41" s="26"/>
      <c r="H41" s="27"/>
      <c r="I41" s="29"/>
    </row>
    <row r="42" ht="35.1" customHeight="1" spans="1:9">
      <c r="A42" s="21"/>
      <c r="B42" s="22"/>
      <c r="C42" s="23"/>
      <c r="D42" s="24"/>
      <c r="E42" s="21"/>
      <c r="F42" s="25"/>
      <c r="G42" s="26"/>
      <c r="H42" s="27"/>
      <c r="I42" s="29"/>
    </row>
    <row r="43" ht="35.1" customHeight="1" spans="1:9">
      <c r="A43" s="21"/>
      <c r="B43" s="22"/>
      <c r="C43" s="23"/>
      <c r="D43" s="24"/>
      <c r="E43" s="21"/>
      <c r="F43" s="25"/>
      <c r="G43" s="26"/>
      <c r="H43" s="27"/>
      <c r="I43" s="29"/>
    </row>
    <row r="44" ht="35.1" customHeight="1" spans="1:9">
      <c r="A44" s="21"/>
      <c r="B44" s="22"/>
      <c r="C44" s="23"/>
      <c r="D44" s="24"/>
      <c r="E44" s="21"/>
      <c r="F44" s="25"/>
      <c r="G44" s="26"/>
      <c r="H44" s="27"/>
      <c r="I44" s="29"/>
    </row>
    <row r="45" ht="35.1" customHeight="1" spans="1:9">
      <c r="A45" s="21"/>
      <c r="B45" s="22"/>
      <c r="C45" s="23"/>
      <c r="D45" s="24"/>
      <c r="E45" s="21"/>
      <c r="F45" s="25"/>
      <c r="G45" s="26"/>
      <c r="H45" s="27"/>
      <c r="I45" s="29"/>
    </row>
    <row r="46" ht="35.1" customHeight="1" spans="1:9">
      <c r="A46" s="21"/>
      <c r="B46" s="22"/>
      <c r="C46" s="23"/>
      <c r="D46" s="24"/>
      <c r="E46" s="21"/>
      <c r="F46" s="25"/>
      <c r="G46" s="26"/>
      <c r="H46" s="27"/>
      <c r="I46" s="29"/>
    </row>
  </sheetData>
  <mergeCells count="1">
    <mergeCell ref="A2:I2"/>
  </mergeCells>
  <printOptions horizontalCentered="1"/>
  <pageMargins left="0.708333333333333" right="0.708333333333333" top="0.747916666666667" bottom="0.747916666666667" header="0.314583333333333" footer="0.314583333333333"/>
  <pageSetup paperSize="9" scale="70"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8"/>
  <sheetViews>
    <sheetView workbookViewId="0">
      <pane ySplit="4" topLeftCell="A5" activePane="bottomLeft" state="frozen"/>
      <selection/>
      <selection pane="bottomLeft" activeCell="I12" sqref="I12"/>
    </sheetView>
  </sheetViews>
  <sheetFormatPr defaultColWidth="10" defaultRowHeight="13.5" outlineLevelRow="7" outlineLevelCol="6"/>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1" customFormat="1" ht="19.5" customHeight="1" spans="1:2">
      <c r="A1" s="4" t="s">
        <v>1594</v>
      </c>
      <c r="B1" s="4"/>
    </row>
    <row r="2" s="2" customFormat="1" ht="28.7" customHeight="1" spans="1:6">
      <c r="A2" s="5" t="s">
        <v>1595</v>
      </c>
      <c r="B2" s="5"/>
      <c r="C2" s="5"/>
      <c r="D2" s="5"/>
      <c r="E2" s="5"/>
      <c r="F2" s="5"/>
    </row>
    <row r="3" ht="14.25" customHeight="1" spans="1:6">
      <c r="A3" s="6" t="s">
        <v>1596</v>
      </c>
      <c r="B3" s="6"/>
      <c r="C3" s="6"/>
      <c r="D3" s="6"/>
      <c r="E3" s="6"/>
      <c r="F3" s="6"/>
    </row>
    <row r="4" ht="62.25" customHeight="1" spans="1:6">
      <c r="A4" s="7" t="s">
        <v>1584</v>
      </c>
      <c r="B4" s="7" t="s">
        <v>1585</v>
      </c>
      <c r="C4" s="7" t="s">
        <v>1597</v>
      </c>
      <c r="D4" s="7" t="s">
        <v>1587</v>
      </c>
      <c r="E4" s="7" t="s">
        <v>1588</v>
      </c>
      <c r="F4" s="7" t="s">
        <v>1589</v>
      </c>
    </row>
    <row r="5" ht="38.1" customHeight="1" spans="1:6">
      <c r="A5" s="8">
        <v>1</v>
      </c>
      <c r="B5" s="7"/>
      <c r="C5" s="9"/>
      <c r="D5" s="7"/>
      <c r="E5" s="8"/>
      <c r="F5" s="7"/>
    </row>
    <row r="6" ht="38.1" customHeight="1" spans="1:6">
      <c r="A6" s="8">
        <v>2</v>
      </c>
      <c r="B6" s="7"/>
      <c r="C6" s="9"/>
      <c r="D6" s="7"/>
      <c r="E6" s="8"/>
      <c r="F6" s="7"/>
    </row>
    <row r="7" ht="38.1" customHeight="1" spans="1:7">
      <c r="A7" s="8">
        <v>3</v>
      </c>
      <c r="B7" s="10"/>
      <c r="C7" s="10"/>
      <c r="D7" s="10"/>
      <c r="E7" s="10"/>
      <c r="F7" s="11"/>
      <c r="G7" s="12"/>
    </row>
    <row r="8" ht="33" customHeight="1" spans="1:6">
      <c r="A8" s="13" t="s">
        <v>1598</v>
      </c>
      <c r="B8" s="13"/>
      <c r="C8" s="13"/>
      <c r="D8" s="13"/>
      <c r="E8" s="13"/>
      <c r="F8" s="13"/>
    </row>
  </sheetData>
  <mergeCells count="3">
    <mergeCell ref="A2:F2"/>
    <mergeCell ref="A3:F3"/>
    <mergeCell ref="A8:F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01-2023公共平衡 </vt:lpstr>
      <vt:lpstr>02-2023公共本级支出功能 </vt:lpstr>
      <vt:lpstr>03-2023公共转移支付分地区</vt:lpstr>
      <vt:lpstr>04-2023公共转移支付分项目 </vt:lpstr>
      <vt:lpstr>5-2023基金平衡</vt:lpstr>
      <vt:lpstr>6-2023基金支出</vt:lpstr>
      <vt:lpstr>7-2023基金转移支付收支执行</vt:lpstr>
      <vt:lpstr>8-2023基金转移支付分地区</vt:lpstr>
      <vt:lpstr>9-2023基金转移支付分项目 </vt:lpstr>
      <vt:lpstr>10-2023国资平衡</vt:lpstr>
      <vt:lpstr>11-2023社保平衡</vt:lpstr>
      <vt:lpstr>12-2023社保结余</vt:lpstr>
      <vt:lpstr>13-2024公共平衡</vt:lpstr>
      <vt:lpstr>14-2024公共本级支出功能 </vt:lpstr>
      <vt:lpstr>15-2024公共基本和项目 </vt:lpstr>
      <vt:lpstr>16-2024公共本级基本支出</vt:lpstr>
      <vt:lpstr>17-2024公共转移支付分地区</vt:lpstr>
      <vt:lpstr>18-2024公共转移支付分项目</vt:lpstr>
      <vt:lpstr>19-2024基金平衡</vt:lpstr>
      <vt:lpstr>20-2024基金支出</vt:lpstr>
      <vt:lpstr>21-2024基金转移支付收支预算表</vt:lpstr>
      <vt:lpstr>22-2024基金转移支付分地区</vt:lpstr>
      <vt:lpstr>23-2024基金转移支付分项目</vt:lpstr>
      <vt:lpstr>24-2024国资平衡</vt:lpstr>
      <vt:lpstr>25-2024社保平衡</vt:lpstr>
      <vt:lpstr>26-2024社保结余</vt:lpstr>
      <vt:lpstr>27-2024三公</vt:lpstr>
      <vt:lpstr>28-珍溪镇2023年债务使用情况</vt:lpstr>
      <vt:lpstr>29-2024新增债券安排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2006-09-13T11:21:00Z</dcterms:created>
  <dcterms:modified xsi:type="dcterms:W3CDTF">2024-04-02T08:35:25Z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475561C0A6F54D0C9CAE4EED415C9E3F_13</vt:lpwstr>
  </property>
</Properties>
</file>